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upport Teams\Exams\Academic Year\2017-18\Summer 18\"/>
    </mc:Choice>
  </mc:AlternateContent>
  <bookViews>
    <workbookView xWindow="0" yWindow="0" windowWidth="24000" windowHeight="9720" firstSheet="1" activeTab="7"/>
  </bookViews>
  <sheets>
    <sheet name="GCSE SUMMER 18" sheetId="9" r:id="rId1"/>
    <sheet name="WC 30.04.18" sheetId="1" r:id="rId2"/>
    <sheet name="WC 07.05.18" sheetId="2" r:id="rId3"/>
    <sheet name="WC 14.05.18" sheetId="3" r:id="rId4"/>
    <sheet name="WC 21.05.18" sheetId="4" r:id="rId5"/>
    <sheet name="WC 04.06.18" sheetId="5" r:id="rId6"/>
    <sheet name="WC 11.06.18" sheetId="6" r:id="rId7"/>
    <sheet name="WC 18.06.18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9" l="1"/>
  <c r="E97" i="9" s="1"/>
  <c r="E96" i="9"/>
  <c r="D96" i="9"/>
  <c r="D95" i="9"/>
  <c r="E95" i="9" s="1"/>
  <c r="E93" i="9"/>
  <c r="D93" i="9"/>
  <c r="D92" i="9"/>
  <c r="E92" i="9" s="1"/>
  <c r="E91" i="9"/>
  <c r="D91" i="9"/>
  <c r="D90" i="9"/>
  <c r="E90" i="9" s="1"/>
  <c r="D89" i="9"/>
  <c r="E89" i="9" s="1"/>
  <c r="E88" i="9"/>
  <c r="D88" i="9"/>
  <c r="D87" i="9"/>
  <c r="E87" i="9" s="1"/>
  <c r="E86" i="9"/>
  <c r="D86" i="9"/>
  <c r="D85" i="9"/>
  <c r="E85" i="9" s="1"/>
  <c r="E84" i="9"/>
  <c r="D84" i="9"/>
  <c r="D83" i="9"/>
  <c r="E83" i="9" s="1"/>
  <c r="E82" i="9"/>
  <c r="D82" i="9"/>
  <c r="D81" i="9"/>
  <c r="E81" i="9" s="1"/>
  <c r="E80" i="9"/>
  <c r="D80" i="9"/>
  <c r="D79" i="9"/>
  <c r="E79" i="9" s="1"/>
  <c r="E78" i="9"/>
  <c r="D78" i="9"/>
  <c r="D77" i="9"/>
  <c r="E77" i="9" s="1"/>
  <c r="E76" i="9"/>
  <c r="D76" i="9"/>
  <c r="D75" i="9"/>
  <c r="E75" i="9" s="1"/>
  <c r="E74" i="9"/>
  <c r="D74" i="9"/>
  <c r="E72" i="9"/>
  <c r="D72" i="9"/>
  <c r="E71" i="9"/>
  <c r="D71" i="9"/>
  <c r="E70" i="9"/>
  <c r="D70" i="9"/>
  <c r="E69" i="9"/>
  <c r="D69" i="9"/>
  <c r="E68" i="9"/>
  <c r="D68" i="9"/>
  <c r="E67" i="9"/>
  <c r="D67" i="9"/>
  <c r="E65" i="9"/>
  <c r="D65" i="9"/>
  <c r="E64" i="9"/>
  <c r="D64" i="9"/>
  <c r="E63" i="9"/>
  <c r="D63" i="9"/>
  <c r="E62" i="9"/>
  <c r="D62" i="9"/>
  <c r="E61" i="9"/>
  <c r="D61" i="9"/>
  <c r="E59" i="9"/>
  <c r="D59" i="9"/>
  <c r="E58" i="9"/>
  <c r="D58" i="9"/>
  <c r="D57" i="9"/>
  <c r="E57" i="9" s="1"/>
  <c r="E56" i="9"/>
  <c r="D56" i="9"/>
  <c r="D55" i="9"/>
  <c r="E55" i="9" s="1"/>
  <c r="E54" i="9"/>
  <c r="D54" i="9"/>
  <c r="D53" i="9"/>
  <c r="E53" i="9" s="1"/>
  <c r="E52" i="9"/>
  <c r="D52" i="9"/>
  <c r="D51" i="9"/>
  <c r="E51" i="9" s="1"/>
  <c r="E50" i="9"/>
  <c r="D50" i="9"/>
  <c r="D48" i="9"/>
  <c r="E48" i="9" s="1"/>
  <c r="E47" i="9"/>
  <c r="D47" i="9"/>
  <c r="D46" i="9"/>
  <c r="E46" i="9" s="1"/>
  <c r="E45" i="9"/>
  <c r="D45" i="9"/>
  <c r="D44" i="9"/>
  <c r="E44" i="9" s="1"/>
  <c r="E43" i="9"/>
  <c r="D43" i="9"/>
  <c r="D42" i="9"/>
  <c r="E42" i="9" s="1"/>
  <c r="D41" i="9"/>
  <c r="E41" i="9" s="1"/>
  <c r="D40" i="9"/>
  <c r="E40" i="9" s="1"/>
  <c r="D39" i="9"/>
  <c r="E39" i="9" s="1"/>
  <c r="D38" i="9"/>
  <c r="E38" i="9" s="1"/>
  <c r="D37" i="9"/>
  <c r="E37" i="9" s="1"/>
  <c r="D36" i="9"/>
  <c r="E36" i="9" s="1"/>
  <c r="D35" i="9"/>
  <c r="E35" i="9" s="1"/>
  <c r="D34" i="9"/>
  <c r="E34" i="9" s="1"/>
  <c r="D33" i="9"/>
  <c r="E33" i="9" s="1"/>
  <c r="D32" i="9"/>
  <c r="E32" i="9" s="1"/>
  <c r="D31" i="9"/>
  <c r="E31" i="9" s="1"/>
  <c r="D30" i="9"/>
  <c r="E30" i="9" s="1"/>
  <c r="D29" i="9"/>
  <c r="E29" i="9" s="1"/>
  <c r="D28" i="9"/>
  <c r="E28" i="9" s="1"/>
  <c r="D27" i="9"/>
  <c r="E27" i="9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D17" i="9"/>
  <c r="D16" i="9"/>
  <c r="D7" i="9"/>
  <c r="D6" i="9"/>
  <c r="D13" i="7" l="1"/>
  <c r="E13" i="7" s="1"/>
  <c r="E12" i="7"/>
  <c r="D12" i="7"/>
  <c r="D11" i="7"/>
  <c r="E11" i="7" s="1"/>
  <c r="D9" i="7"/>
  <c r="E9" i="7" s="1"/>
  <c r="D8" i="7"/>
  <c r="E8" i="7" s="1"/>
  <c r="E7" i="7"/>
  <c r="D7" i="7"/>
  <c r="D6" i="7"/>
  <c r="E6" i="7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3" i="5"/>
  <c r="E13" i="5" s="1"/>
  <c r="D12" i="5"/>
  <c r="E12" i="5" s="1"/>
  <c r="D11" i="5"/>
  <c r="E11" i="5" s="1"/>
  <c r="D10" i="5"/>
  <c r="E10" i="5" s="1"/>
  <c r="D9" i="5"/>
  <c r="E9" i="5" s="1"/>
  <c r="D7" i="5"/>
  <c r="E7" i="5" s="1"/>
  <c r="D6" i="5"/>
  <c r="E6" i="5" s="1"/>
  <c r="D21" i="4"/>
  <c r="E21" i="4" s="1"/>
  <c r="E20" i="4"/>
  <c r="D20" i="4"/>
  <c r="D19" i="4"/>
  <c r="E19" i="4" s="1"/>
  <c r="E18" i="4"/>
  <c r="D18" i="4"/>
  <c r="E17" i="4"/>
  <c r="D17" i="4"/>
  <c r="E16" i="4"/>
  <c r="D16" i="4"/>
  <c r="E15" i="4"/>
  <c r="D15" i="4"/>
  <c r="D14" i="4"/>
  <c r="E14" i="4" s="1"/>
  <c r="E12" i="4"/>
  <c r="D12" i="4"/>
  <c r="E11" i="4"/>
  <c r="D11" i="4"/>
  <c r="D10" i="4"/>
  <c r="E10" i="4" s="1"/>
  <c r="D9" i="4"/>
  <c r="E9" i="4" s="1"/>
  <c r="D8" i="4"/>
  <c r="E8" i="4" s="1"/>
  <c r="E7" i="4"/>
  <c r="D7" i="4"/>
  <c r="E6" i="4"/>
  <c r="D6" i="4"/>
  <c r="E7" i="3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E18" i="3"/>
  <c r="D18" i="3"/>
  <c r="D17" i="3"/>
  <c r="E17" i="3" s="1"/>
  <c r="D16" i="3"/>
  <c r="E16" i="3" s="1"/>
  <c r="D15" i="3"/>
  <c r="E15" i="3" s="1"/>
  <c r="E14" i="3"/>
  <c r="D14" i="3"/>
  <c r="D13" i="3"/>
  <c r="E13" i="3" s="1"/>
  <c r="D11" i="3"/>
  <c r="E11" i="3" s="1"/>
  <c r="D10" i="3"/>
  <c r="E10" i="3" s="1"/>
  <c r="D9" i="3"/>
  <c r="E9" i="3" s="1"/>
  <c r="D8" i="3"/>
  <c r="E8" i="3" s="1"/>
  <c r="D7" i="3"/>
  <c r="D6" i="3"/>
  <c r="E6" i="3" s="1"/>
  <c r="D12" i="2"/>
  <c r="D11" i="2"/>
  <c r="D8" i="1" l="1"/>
  <c r="D9" i="1"/>
</calcChain>
</file>

<file path=xl/sharedStrings.xml><?xml version="1.0" encoding="utf-8"?>
<sst xmlns="http://schemas.openxmlformats.org/spreadsheetml/2006/main" count="1096" uniqueCount="223">
  <si>
    <t>W/C 30.04.18</t>
  </si>
  <si>
    <t>Board</t>
  </si>
  <si>
    <t>Level</t>
  </si>
  <si>
    <t>Start</t>
  </si>
  <si>
    <t>Duration</t>
  </si>
  <si>
    <t>End</t>
  </si>
  <si>
    <t>Code</t>
  </si>
  <si>
    <t>Title</t>
  </si>
  <si>
    <t>No. of cands</t>
  </si>
  <si>
    <t>Extra time @25%</t>
  </si>
  <si>
    <t>Date</t>
  </si>
  <si>
    <t>Thu 03 May</t>
  </si>
  <si>
    <t>AQA</t>
  </si>
  <si>
    <t>N/A</t>
  </si>
  <si>
    <t>11C &amp; 11D</t>
  </si>
  <si>
    <t>Tue 1 May</t>
  </si>
  <si>
    <t>Wed 2 May</t>
  </si>
  <si>
    <t>All Day</t>
  </si>
  <si>
    <t>09.00</t>
  </si>
  <si>
    <t>15.00</t>
  </si>
  <si>
    <t>Art and Design (Unit 2 Externally set task)</t>
  </si>
  <si>
    <t>GCSE/9FC</t>
  </si>
  <si>
    <t>8668/SH</t>
  </si>
  <si>
    <t>8668/SF</t>
  </si>
  <si>
    <t>Photography</t>
  </si>
  <si>
    <t>11B</t>
  </si>
  <si>
    <t>Fri 4 May</t>
  </si>
  <si>
    <t>REMEMBER ALL YOUR EQUIPMENT!</t>
  </si>
  <si>
    <t>ALL EXAMS WILL BE IN SPORTS HALL/ POST 16 AREA. FOR SPECIFIC ROOMING DETAILS, PLEASE USE TIMETABLES AND SEE SEATING PLANS ON EXAMINATION BOARD.</t>
  </si>
  <si>
    <t>W/C 07.05.18</t>
  </si>
  <si>
    <t>Tue 8 May</t>
  </si>
  <si>
    <t>Wed 9 May</t>
  </si>
  <si>
    <t>11C</t>
  </si>
  <si>
    <t>Thu 10 May</t>
  </si>
  <si>
    <t xml:space="preserve">Textiles </t>
  </si>
  <si>
    <t>German Speaking Test Tier F *</t>
  </si>
  <si>
    <t>German Speaking Test Tier H *</t>
  </si>
  <si>
    <t xml:space="preserve">* Pls note - you will be given an individual exam time for the Speaking test </t>
  </si>
  <si>
    <t>French Speaking Test Tier F *</t>
  </si>
  <si>
    <t>French Speaking Test Tier H *</t>
  </si>
  <si>
    <t>8658/SF</t>
  </si>
  <si>
    <t>8658/SH</t>
  </si>
  <si>
    <t>8202/X</t>
  </si>
  <si>
    <t>8206/X</t>
  </si>
  <si>
    <t>8204/X</t>
  </si>
  <si>
    <t>Fri 11 May</t>
  </si>
  <si>
    <t>W/C 14.05.18</t>
  </si>
  <si>
    <t>Mon 14 May</t>
  </si>
  <si>
    <t>OCR</t>
  </si>
  <si>
    <t>J276/01</t>
  </si>
  <si>
    <t>Comp Sci: Computer Systems Wrtn</t>
  </si>
  <si>
    <t>WJEC/GCSE</t>
  </si>
  <si>
    <t>C120U10-1</t>
  </si>
  <si>
    <t>RS Route A COMP1 in the Modern World</t>
  </si>
  <si>
    <t>Tue 15 May</t>
  </si>
  <si>
    <t>8658/LF</t>
  </si>
  <si>
    <t>8658/RF</t>
  </si>
  <si>
    <t>8658/LH</t>
  </si>
  <si>
    <t>8658/RH</t>
  </si>
  <si>
    <t>8461/1F</t>
  </si>
  <si>
    <t>Biology Paper 1 Tier F</t>
  </si>
  <si>
    <t>8461/1H</t>
  </si>
  <si>
    <t>Biology Paper 1 Tier H</t>
  </si>
  <si>
    <t>8464/B/1F</t>
  </si>
  <si>
    <t>Combined Sci Trilogy Biology P1F</t>
  </si>
  <si>
    <t>GCSE/DA</t>
  </si>
  <si>
    <t>8464/B/1H</t>
  </si>
  <si>
    <t>Combined Sci Trilogy Biology P1H</t>
  </si>
  <si>
    <t>Wed 16 May</t>
  </si>
  <si>
    <t>8582/1</t>
  </si>
  <si>
    <t>Physical Education Paper 1</t>
  </si>
  <si>
    <t>C120U20-1</t>
  </si>
  <si>
    <t>RS Routea COMP2 Study Ofchristianity</t>
  </si>
  <si>
    <t>Thu 17 May</t>
  </si>
  <si>
    <t>8462/1F</t>
  </si>
  <si>
    <t>Chemistry Paper 1 Tier F</t>
  </si>
  <si>
    <t>8462/1H</t>
  </si>
  <si>
    <t>Chemistry Paper 1 Tier H</t>
  </si>
  <si>
    <t>8464/C/1F</t>
  </si>
  <si>
    <t>Combined Sci Trilogy Chemistry P1F</t>
  </si>
  <si>
    <t>8464/C/1H</t>
  </si>
  <si>
    <t>Combined Sci Trilogy Chemistry P1H</t>
  </si>
  <si>
    <t>J276/02</t>
  </si>
  <si>
    <t>Comp Sci: Algrthms &amp; Prgrmmng Wrtn</t>
  </si>
  <si>
    <t>Fri 18 May</t>
  </si>
  <si>
    <t>8658/WF</t>
  </si>
  <si>
    <t>French Writing Test Tier F</t>
  </si>
  <si>
    <t>8658/WH</t>
  </si>
  <si>
    <t>French Writing Test Tier H</t>
  </si>
  <si>
    <t>8582/2</t>
  </si>
  <si>
    <t>Physical Education Paper 2</t>
  </si>
  <si>
    <t>EDEXL/GCSE</t>
  </si>
  <si>
    <t>1DR0 03</t>
  </si>
  <si>
    <t xml:space="preserve">Theatre Makers in Prac. </t>
  </si>
  <si>
    <t>French Listening Test Tier F *</t>
  </si>
  <si>
    <t>French Reading Test Tier F *</t>
  </si>
  <si>
    <t>French Listening Test Tier H *</t>
  </si>
  <si>
    <t>French Reading Test Tier H *</t>
  </si>
  <si>
    <t>* Pls note - exams will run consecutively</t>
  </si>
  <si>
    <t>W/C 21.05.18</t>
  </si>
  <si>
    <t>Mon 21 May</t>
  </si>
  <si>
    <t>R105/01</t>
  </si>
  <si>
    <t>Engineering: Des Specs User Req Wrtn</t>
  </si>
  <si>
    <t>CNAT/1&amp;2</t>
  </si>
  <si>
    <t>Tue 22 May</t>
  </si>
  <si>
    <t>8702/1</t>
  </si>
  <si>
    <t>English Literature Paper 1</t>
  </si>
  <si>
    <t>8035/1</t>
  </si>
  <si>
    <t>Geography Paper 1</t>
  </si>
  <si>
    <t>Wed 23 May</t>
  </si>
  <si>
    <t>GCSE/B</t>
  </si>
  <si>
    <t>B541/01</t>
  </si>
  <si>
    <t>R109/01</t>
  </si>
  <si>
    <t>R064/01</t>
  </si>
  <si>
    <t>Ent &amp; Mrkt: Ent &amp; Mrktng Cncpts Wtn</t>
  </si>
  <si>
    <t>8463/1F</t>
  </si>
  <si>
    <t>Physics Paper 1 Tier F</t>
  </si>
  <si>
    <t>8463/1H</t>
  </si>
  <si>
    <t>Physics Paper 1 Tier H</t>
  </si>
  <si>
    <t>8464/P/1F</t>
  </si>
  <si>
    <t>Combined Sci Trilogy Physics P1F</t>
  </si>
  <si>
    <t>8464/P/1H</t>
  </si>
  <si>
    <t>Combined Sci Trilogy Physics P1H</t>
  </si>
  <si>
    <t>Thu 24 May</t>
  </si>
  <si>
    <t>1MA1 1F</t>
  </si>
  <si>
    <t xml:space="preserve">Non Calculator (F) </t>
  </si>
  <si>
    <t>1MA1 1H</t>
  </si>
  <si>
    <t xml:space="preserve">Non Calculator (H) </t>
  </si>
  <si>
    <t>C120U50-1</t>
  </si>
  <si>
    <t>RS Route A Comp 3 Islam</t>
  </si>
  <si>
    <t>Fri 25 May</t>
  </si>
  <si>
    <t>8702/2</t>
  </si>
  <si>
    <t>English Literature Paper 2</t>
  </si>
  <si>
    <t>Applied/Business Studies Unit 1 *</t>
  </si>
  <si>
    <t>Psychology: Studs &amp; Apps Psych 1 Wrtn *</t>
  </si>
  <si>
    <t>Engineering: Eng Mat Prcs &amp; Prd Wrtn *</t>
  </si>
  <si>
    <t>Mon 04 Jun</t>
  </si>
  <si>
    <t>C100UD0-1</t>
  </si>
  <si>
    <t>C100UF0-1</t>
  </si>
  <si>
    <t>B542/01</t>
  </si>
  <si>
    <t>Psychology: Studs &amp; Apps Psych 2 Wrtn</t>
  </si>
  <si>
    <t>Tue 05 Jun</t>
  </si>
  <si>
    <t>8700/1</t>
  </si>
  <si>
    <t>English Language Paper 1</t>
  </si>
  <si>
    <t>8035/2</t>
  </si>
  <si>
    <t>Geography Paper 2</t>
  </si>
  <si>
    <t>Wed 06 Jun</t>
  </si>
  <si>
    <t>B543/01</t>
  </si>
  <si>
    <t>8271/W</t>
  </si>
  <si>
    <t>Music Written Paper</t>
  </si>
  <si>
    <t>Thu 07 Jun</t>
  </si>
  <si>
    <t>1MA1 2F</t>
  </si>
  <si>
    <t xml:space="preserve">Calculator (F) </t>
  </si>
  <si>
    <t>1MA1 2H</t>
  </si>
  <si>
    <t xml:space="preserve">Calculator (H) </t>
  </si>
  <si>
    <t>Fri 08 Jun</t>
  </si>
  <si>
    <t>8700/2</t>
  </si>
  <si>
    <t>English Language Paper 2</t>
  </si>
  <si>
    <t>C100U10-1</t>
  </si>
  <si>
    <t>History Comp 2A Usa, 1929-2000</t>
  </si>
  <si>
    <t>C100U60-1</t>
  </si>
  <si>
    <t>History Comp 2F Health and Medicine</t>
  </si>
  <si>
    <t>W/C 04.06.18</t>
  </si>
  <si>
    <t>History Comp 1D Britain, 1951-1979 *</t>
  </si>
  <si>
    <t>History Comp 1F Americas, 1492-1522 *</t>
  </si>
  <si>
    <t>* Pls note - clash for some students. Students will sit exams consecutively and this schedule will be conveyed to students individually.</t>
  </si>
  <si>
    <t>TIMINGS ARE SUBJECT TO CHANGE. AFTERNOON EXAMS MAY REQUIRE AN EARLIER LUNCH. YOU MUST CHECK NOTICES.</t>
  </si>
  <si>
    <t>Business Studies Unit 2 *</t>
  </si>
  <si>
    <t>Psychology: Rsrch in Psychology Wrtn *</t>
  </si>
  <si>
    <t>W/C 11.06.18</t>
  </si>
  <si>
    <t>Mon 11 Jun</t>
  </si>
  <si>
    <t>8461/2F</t>
  </si>
  <si>
    <t>Biology Paper 2 Tier F</t>
  </si>
  <si>
    <t>8461/2H</t>
  </si>
  <si>
    <t>Biology Paper 2 Tier H</t>
  </si>
  <si>
    <t>8464/B/2F</t>
  </si>
  <si>
    <t>Combined Sci Trilogy Biology P2F</t>
  </si>
  <si>
    <t>8464/B/2H</t>
  </si>
  <si>
    <t>Combined Sci Trilogy Biology P2H</t>
  </si>
  <si>
    <t>8035/3</t>
  </si>
  <si>
    <t>Geography Paper 3</t>
  </si>
  <si>
    <t>Tue 12 Jun</t>
  </si>
  <si>
    <t>1MA1 3F</t>
  </si>
  <si>
    <t>1MA1 3H</t>
  </si>
  <si>
    <t>Wed 13 Jun</t>
  </si>
  <si>
    <t>8462/2F</t>
  </si>
  <si>
    <t>Chemistry Paper 2 Tier F</t>
  </si>
  <si>
    <t>8462/2H</t>
  </si>
  <si>
    <t>Chemistry Paper 2 Tier H</t>
  </si>
  <si>
    <t>8464/C/2F</t>
  </si>
  <si>
    <t>Combined Sci Trilogy Chemistry P2F</t>
  </si>
  <si>
    <t>8464/C/2H</t>
  </si>
  <si>
    <t>Combined Sci Trilogy Chemistry P2H</t>
  </si>
  <si>
    <t>5HS0101</t>
  </si>
  <si>
    <t xml:space="preserve">Personal Dev. &amp; Rels. </t>
  </si>
  <si>
    <t>Fri 15 Jun</t>
  </si>
  <si>
    <t>8463/2F</t>
  </si>
  <si>
    <t>Physics Paper 2 Tier F</t>
  </si>
  <si>
    <t>8463/2H</t>
  </si>
  <si>
    <t>Physics Paper 2 Tier H</t>
  </si>
  <si>
    <t>8464/P/2F</t>
  </si>
  <si>
    <t>Combined Sci Trilogy Physics P2F</t>
  </si>
  <si>
    <t>8464/P/2H</t>
  </si>
  <si>
    <t>Combined Sci Trilogy Physics P2H</t>
  </si>
  <si>
    <t>W/C 18.06.18</t>
  </si>
  <si>
    <t>Mon 18 Jun</t>
  </si>
  <si>
    <t>8668/LF</t>
  </si>
  <si>
    <t>8668/RF</t>
  </si>
  <si>
    <t>8668/LH</t>
  </si>
  <si>
    <t>8668/RH</t>
  </si>
  <si>
    <t>Thu 21 Jun</t>
  </si>
  <si>
    <t>8668/WF</t>
  </si>
  <si>
    <t>German Writing Test Tier F</t>
  </si>
  <si>
    <t>8668/WH</t>
  </si>
  <si>
    <t>German Writing Test Tier H</t>
  </si>
  <si>
    <t>Fri 22 Jun</t>
  </si>
  <si>
    <t>D &amp; T: Product Design Unit 1</t>
  </si>
  <si>
    <t>German Listening Test Tier F *</t>
  </si>
  <si>
    <t>German Reading Test Tier F *</t>
  </si>
  <si>
    <t>German Listening Test Tier H *</t>
  </si>
  <si>
    <t>German Reading Test Tier H *</t>
  </si>
  <si>
    <t xml:space="preserve"> GCSE &amp; NATIONALS EXAMINATION TIMETABLE SUMMER 2018</t>
  </si>
  <si>
    <t>SUMMER 2018 EXAM SEASON IS NOW OVER! WELL DONE FOR ALL YOUR HARD WORK - ENJOY THE LONG SUMMER!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</si>
</sst>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Bodoni MT"/>
      <family val="1"/>
    </font>
    <font>
      <sz val="11"/>
      <color theme="1"/>
      <name val="Bodoni MT"/>
      <family val="1"/>
    </font>
    <font>
      <b/>
      <sz val="16"/>
      <name val="Bodoni MT"/>
      <family val="1"/>
    </font>
    <font>
      <b/>
      <sz val="9"/>
      <color theme="1"/>
      <name val="Bodoni MT"/>
      <family val="1"/>
    </font>
    <font>
      <sz val="9"/>
      <color theme="1"/>
      <name val="Bodoni MT"/>
      <family val="1"/>
    </font>
    <font>
      <b/>
      <sz val="9"/>
      <name val="Bodoni MT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0" fontId="0" fillId="0" borderId="0" xfId="0" applyNumberFormat="1"/>
    <xf numFmtId="0" fontId="0" fillId="0" borderId="1" xfId="0" applyBorder="1"/>
    <xf numFmtId="49" fontId="0" fillId="0" borderId="0" xfId="0" applyNumberFormat="1"/>
    <xf numFmtId="0" fontId="1" fillId="0" borderId="0" xfId="0" applyFont="1" applyAlignment="1">
      <alignment wrapText="1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20" fontId="0" fillId="0" borderId="1" xfId="0" applyNumberFormat="1" applyBorder="1"/>
    <xf numFmtId="0" fontId="0" fillId="8" borderId="1" xfId="0" applyFill="1" applyBorder="1"/>
    <xf numFmtId="20" fontId="0" fillId="8" borderId="1" xfId="0" applyNumberFormat="1" applyFill="1" applyBorder="1"/>
    <xf numFmtId="49" fontId="0" fillId="8" borderId="1" xfId="0" applyNumberFormat="1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 applyAlignment="1"/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371481</xdr:colOff>
      <xdr:row>16</xdr:row>
      <xdr:rowOff>0</xdr:rowOff>
    </xdr:from>
    <xdr:to>
      <xdr:col>9</xdr:col>
      <xdr:colOff>571506</xdr:colOff>
      <xdr:row>20</xdr:row>
      <xdr:rowOff>115824</xdr:rowOff>
    </xdr:to>
    <xdr:pic>
      <xdr:nvPicPr>
        <xdr:cNvPr id="4" name="Picture 3" descr="C:\Users\cmurray.BROADLANDS\AppData\Local\Microsoft\Windows\Temporary Internet Files\Content.IE5\G80R9XWQ\dglxasset[1].asp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34306" y="3362325"/>
          <a:ext cx="876300" cy="87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16</xdr:row>
      <xdr:rowOff>19050</xdr:rowOff>
    </xdr:from>
    <xdr:to>
      <xdr:col>1</xdr:col>
      <xdr:colOff>171451</xdr:colOff>
      <xdr:row>20</xdr:row>
      <xdr:rowOff>134874</xdr:rowOff>
    </xdr:to>
    <xdr:pic>
      <xdr:nvPicPr>
        <xdr:cNvPr id="5" name="Picture 4" descr="C:\Users\cmurray.BROADLANDS\AppData\Local\Microsoft\Windows\Temporary Internet Files\Content.IE5\G80R9XWQ\dglxasset[1].asp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381375"/>
          <a:ext cx="876300" cy="87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31" workbookViewId="0">
      <selection activeCell="A49" sqref="A49:J49"/>
    </sheetView>
  </sheetViews>
  <sheetFormatPr defaultRowHeight="15" x14ac:dyDescent="0.25"/>
  <cols>
    <col min="1" max="1" width="11.7109375" bestFit="1" customWidth="1"/>
    <col min="3" max="3" width="11.7109375" customWidth="1"/>
    <col min="5" max="5" width="11" customWidth="1"/>
    <col min="6" max="6" width="6" customWidth="1"/>
    <col min="7" max="7" width="10.140625" bestFit="1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3" width="0" hidden="1" customWidth="1"/>
  </cols>
  <sheetData>
    <row r="1" spans="1:10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0" x14ac:dyDescent="0.25">
      <c r="A3" s="13" t="s">
        <v>10</v>
      </c>
      <c r="B3" s="14" t="s">
        <v>3</v>
      </c>
      <c r="C3" s="13" t="s">
        <v>4</v>
      </c>
      <c r="D3" s="15" t="s">
        <v>5</v>
      </c>
      <c r="E3" s="16" t="s">
        <v>9</v>
      </c>
      <c r="F3" s="13" t="s">
        <v>1</v>
      </c>
      <c r="G3" s="13" t="s">
        <v>6</v>
      </c>
      <c r="H3" s="17" t="s">
        <v>7</v>
      </c>
      <c r="I3" s="13" t="s">
        <v>2</v>
      </c>
      <c r="J3" s="16" t="s">
        <v>8</v>
      </c>
    </row>
    <row r="4" spans="1:10" x14ac:dyDescent="0.25">
      <c r="A4" s="2" t="s">
        <v>15</v>
      </c>
      <c r="B4" s="5" t="s">
        <v>18</v>
      </c>
      <c r="C4" s="6" t="s">
        <v>17</v>
      </c>
      <c r="D4" s="7" t="s">
        <v>19</v>
      </c>
      <c r="E4" s="6" t="s">
        <v>13</v>
      </c>
      <c r="F4" s="6" t="s">
        <v>12</v>
      </c>
      <c r="G4" s="7" t="s">
        <v>42</v>
      </c>
      <c r="H4" s="8" t="s">
        <v>20</v>
      </c>
      <c r="I4" s="6" t="s">
        <v>21</v>
      </c>
      <c r="J4" s="6" t="s">
        <v>14</v>
      </c>
    </row>
    <row r="5" spans="1:10" x14ac:dyDescent="0.25">
      <c r="A5" s="2" t="s">
        <v>16</v>
      </c>
      <c r="B5" s="5" t="s">
        <v>18</v>
      </c>
      <c r="C5" s="6" t="s">
        <v>17</v>
      </c>
      <c r="D5" s="7" t="s">
        <v>19</v>
      </c>
      <c r="E5" s="6" t="s">
        <v>13</v>
      </c>
      <c r="F5" s="6" t="s">
        <v>12</v>
      </c>
      <c r="G5" s="7" t="s">
        <v>42</v>
      </c>
      <c r="H5" s="8" t="s">
        <v>20</v>
      </c>
      <c r="I5" s="6" t="s">
        <v>21</v>
      </c>
      <c r="J5" s="6" t="s">
        <v>14</v>
      </c>
    </row>
    <row r="6" spans="1:10" x14ac:dyDescent="0.25">
      <c r="A6" s="2" t="s">
        <v>11</v>
      </c>
      <c r="B6" s="5">
        <v>0.375</v>
      </c>
      <c r="C6" s="5">
        <v>1.4583333333333332E-2</v>
      </c>
      <c r="D6" s="5">
        <f>SUM(B6+C6)</f>
        <v>0.38958333333333334</v>
      </c>
      <c r="E6" s="6" t="s">
        <v>13</v>
      </c>
      <c r="F6" s="6" t="s">
        <v>12</v>
      </c>
      <c r="G6" s="6" t="s">
        <v>23</v>
      </c>
      <c r="H6" s="6" t="s">
        <v>35</v>
      </c>
      <c r="I6" s="6" t="s">
        <v>21</v>
      </c>
      <c r="J6" s="6">
        <v>3</v>
      </c>
    </row>
    <row r="7" spans="1:10" x14ac:dyDescent="0.25">
      <c r="A7" s="2" t="s">
        <v>11</v>
      </c>
      <c r="B7" s="5">
        <v>0.375</v>
      </c>
      <c r="C7" s="5">
        <v>1.6666666666666666E-2</v>
      </c>
      <c r="D7" s="5">
        <f>SUM(B7+C7)</f>
        <v>0.39166666666666666</v>
      </c>
      <c r="E7" s="6" t="s">
        <v>13</v>
      </c>
      <c r="F7" s="6" t="s">
        <v>12</v>
      </c>
      <c r="G7" s="6" t="s">
        <v>22</v>
      </c>
      <c r="H7" s="6" t="s">
        <v>36</v>
      </c>
      <c r="I7" s="6" t="s">
        <v>21</v>
      </c>
      <c r="J7" s="6">
        <v>6</v>
      </c>
    </row>
    <row r="8" spans="1:10" x14ac:dyDescent="0.25">
      <c r="A8" s="20" t="s">
        <v>37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25">
      <c r="A9" s="2" t="s">
        <v>11</v>
      </c>
      <c r="B9" s="5" t="s">
        <v>18</v>
      </c>
      <c r="C9" s="6" t="s">
        <v>17</v>
      </c>
      <c r="D9" s="7" t="s">
        <v>19</v>
      </c>
      <c r="E9" s="6" t="s">
        <v>13</v>
      </c>
      <c r="F9" s="6" t="s">
        <v>12</v>
      </c>
      <c r="G9" s="7" t="s">
        <v>43</v>
      </c>
      <c r="H9" s="8" t="s">
        <v>24</v>
      </c>
      <c r="I9" s="6" t="s">
        <v>21</v>
      </c>
      <c r="J9" s="6" t="s">
        <v>25</v>
      </c>
    </row>
    <row r="10" spans="1:10" x14ac:dyDescent="0.25">
      <c r="A10" s="2" t="s">
        <v>26</v>
      </c>
      <c r="B10" s="5">
        <v>0.375</v>
      </c>
      <c r="C10" s="6" t="s">
        <v>17</v>
      </c>
      <c r="D10" s="7" t="s">
        <v>19</v>
      </c>
      <c r="E10" s="6" t="s">
        <v>13</v>
      </c>
      <c r="F10" s="6" t="s">
        <v>12</v>
      </c>
      <c r="G10" s="7" t="s">
        <v>43</v>
      </c>
      <c r="H10" s="8" t="s">
        <v>24</v>
      </c>
      <c r="I10" s="6" t="s">
        <v>21</v>
      </c>
      <c r="J10" s="6" t="s">
        <v>25</v>
      </c>
    </row>
    <row r="11" spans="1:10" x14ac:dyDescent="0.25">
      <c r="A11" s="2" t="s">
        <v>30</v>
      </c>
      <c r="B11" s="5" t="s">
        <v>18</v>
      </c>
      <c r="C11" s="6" t="s">
        <v>17</v>
      </c>
      <c r="D11" s="7" t="s">
        <v>19</v>
      </c>
      <c r="E11" s="6" t="s">
        <v>13</v>
      </c>
      <c r="F11" s="6" t="s">
        <v>12</v>
      </c>
      <c r="G11" s="7" t="s">
        <v>42</v>
      </c>
      <c r="H11" s="8" t="s">
        <v>20</v>
      </c>
      <c r="I11" s="6" t="s">
        <v>21</v>
      </c>
      <c r="J11" s="6" t="s">
        <v>25</v>
      </c>
    </row>
    <row r="12" spans="1:10" x14ac:dyDescent="0.25">
      <c r="A12" s="2" t="s">
        <v>30</v>
      </c>
      <c r="B12" s="5" t="s">
        <v>18</v>
      </c>
      <c r="C12" s="6" t="s">
        <v>17</v>
      </c>
      <c r="D12" s="7" t="s">
        <v>19</v>
      </c>
      <c r="E12" s="6" t="s">
        <v>13</v>
      </c>
      <c r="F12" s="6" t="s">
        <v>12</v>
      </c>
      <c r="G12" s="7" t="s">
        <v>43</v>
      </c>
      <c r="H12" s="8" t="s">
        <v>24</v>
      </c>
      <c r="I12" s="6" t="s">
        <v>21</v>
      </c>
      <c r="J12" s="6" t="s">
        <v>32</v>
      </c>
    </row>
    <row r="13" spans="1:10" x14ac:dyDescent="0.25">
      <c r="A13" s="2" t="s">
        <v>31</v>
      </c>
      <c r="B13" s="5" t="s">
        <v>18</v>
      </c>
      <c r="C13" s="6" t="s">
        <v>17</v>
      </c>
      <c r="D13" s="7" t="s">
        <v>19</v>
      </c>
      <c r="E13" s="6" t="s">
        <v>13</v>
      </c>
      <c r="F13" s="6" t="s">
        <v>12</v>
      </c>
      <c r="G13" s="7" t="s">
        <v>42</v>
      </c>
      <c r="H13" s="8" t="s">
        <v>20</v>
      </c>
      <c r="I13" s="6" t="s">
        <v>21</v>
      </c>
      <c r="J13" s="6" t="s">
        <v>25</v>
      </c>
    </row>
    <row r="14" spans="1:10" x14ac:dyDescent="0.25">
      <c r="A14" s="2" t="s">
        <v>31</v>
      </c>
      <c r="B14" s="5" t="s">
        <v>18</v>
      </c>
      <c r="C14" s="6" t="s">
        <v>17</v>
      </c>
      <c r="D14" s="7" t="s">
        <v>19</v>
      </c>
      <c r="E14" s="6" t="s">
        <v>13</v>
      </c>
      <c r="F14" s="6" t="s">
        <v>12</v>
      </c>
      <c r="G14" s="7" t="s">
        <v>43</v>
      </c>
      <c r="H14" s="8" t="s">
        <v>24</v>
      </c>
      <c r="I14" s="6" t="s">
        <v>21</v>
      </c>
      <c r="J14" s="6" t="s">
        <v>32</v>
      </c>
    </row>
    <row r="15" spans="1:10" x14ac:dyDescent="0.25">
      <c r="A15" s="2" t="s">
        <v>33</v>
      </c>
      <c r="B15" s="5" t="s">
        <v>18</v>
      </c>
      <c r="C15" s="6" t="s">
        <v>17</v>
      </c>
      <c r="D15" s="7" t="s">
        <v>19</v>
      </c>
      <c r="E15" s="6" t="s">
        <v>13</v>
      </c>
      <c r="F15" s="6" t="s">
        <v>12</v>
      </c>
      <c r="G15" s="7" t="s">
        <v>44</v>
      </c>
      <c r="H15" s="8" t="s">
        <v>34</v>
      </c>
      <c r="I15" s="6" t="s">
        <v>21</v>
      </c>
      <c r="J15" s="6">
        <v>11</v>
      </c>
    </row>
    <row r="16" spans="1:10" x14ac:dyDescent="0.25">
      <c r="A16" s="2" t="s">
        <v>33</v>
      </c>
      <c r="B16" s="5" t="s">
        <v>18</v>
      </c>
      <c r="C16" s="5">
        <v>1.4583333333333332E-2</v>
      </c>
      <c r="D16" s="5">
        <f>SUM(B16+C16)</f>
        <v>9.0145833333333325</v>
      </c>
      <c r="E16" s="6" t="s">
        <v>13</v>
      </c>
      <c r="F16" s="6" t="s">
        <v>12</v>
      </c>
      <c r="G16" s="10" t="s">
        <v>40</v>
      </c>
      <c r="H16" s="6" t="s">
        <v>38</v>
      </c>
      <c r="I16" s="6" t="s">
        <v>21</v>
      </c>
      <c r="J16" s="6">
        <v>4</v>
      </c>
    </row>
    <row r="17" spans="1:10" x14ac:dyDescent="0.25">
      <c r="A17" s="2" t="s">
        <v>33</v>
      </c>
      <c r="B17" s="5" t="s">
        <v>18</v>
      </c>
      <c r="C17" s="5">
        <v>1.6666666666666666E-2</v>
      </c>
      <c r="D17" s="5">
        <f>SUM(B17+C17)</f>
        <v>9.0166666666666675</v>
      </c>
      <c r="E17" s="6" t="s">
        <v>13</v>
      </c>
      <c r="F17" s="6" t="s">
        <v>12</v>
      </c>
      <c r="G17" s="10" t="s">
        <v>41</v>
      </c>
      <c r="H17" s="6" t="s">
        <v>39</v>
      </c>
      <c r="I17" s="6" t="s">
        <v>21</v>
      </c>
      <c r="J17" s="6">
        <v>15</v>
      </c>
    </row>
    <row r="18" spans="1:10" x14ac:dyDescent="0.25">
      <c r="A18" s="23" t="s">
        <v>37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11" t="s">
        <v>45</v>
      </c>
      <c r="B19" s="5" t="s">
        <v>18</v>
      </c>
      <c r="C19" s="6" t="s">
        <v>17</v>
      </c>
      <c r="D19" s="7" t="s">
        <v>19</v>
      </c>
      <c r="E19" s="6" t="s">
        <v>13</v>
      </c>
      <c r="F19" s="6" t="s">
        <v>12</v>
      </c>
      <c r="G19" s="7" t="s">
        <v>44</v>
      </c>
      <c r="H19" s="8" t="s">
        <v>34</v>
      </c>
      <c r="I19" s="6" t="s">
        <v>21</v>
      </c>
      <c r="J19" s="6">
        <v>11</v>
      </c>
    </row>
    <row r="20" spans="1:10" x14ac:dyDescent="0.25">
      <c r="A20" s="2" t="s">
        <v>47</v>
      </c>
      <c r="B20" s="12">
        <v>0.375</v>
      </c>
      <c r="C20" s="12">
        <v>6.25E-2</v>
      </c>
      <c r="D20" s="12">
        <f t="shared" ref="D20:D25" si="0">SUM(B20+C20)</f>
        <v>0.4375</v>
      </c>
      <c r="E20" s="12">
        <f t="shared" ref="E20:E25" si="1">SUM(C20*0.25+D20)</f>
        <v>0.453125</v>
      </c>
      <c r="F20" s="2" t="s">
        <v>48</v>
      </c>
      <c r="G20" s="10" t="s">
        <v>49</v>
      </c>
      <c r="H20" s="2" t="s">
        <v>50</v>
      </c>
      <c r="I20" s="2" t="s">
        <v>21</v>
      </c>
      <c r="J20" s="2">
        <v>31</v>
      </c>
    </row>
    <row r="21" spans="1:10" x14ac:dyDescent="0.25">
      <c r="A21" s="2" t="s">
        <v>47</v>
      </c>
      <c r="B21" s="12">
        <v>0.54166666666666663</v>
      </c>
      <c r="C21" s="12">
        <v>8.3333333333333329E-2</v>
      </c>
      <c r="D21" s="12">
        <f t="shared" si="0"/>
        <v>0.625</v>
      </c>
      <c r="E21" s="12">
        <f t="shared" si="1"/>
        <v>0.64583333333333337</v>
      </c>
      <c r="F21" s="2" t="s">
        <v>51</v>
      </c>
      <c r="G21" s="10" t="s">
        <v>52</v>
      </c>
      <c r="H21" s="2" t="s">
        <v>53</v>
      </c>
      <c r="I21" s="2" t="s">
        <v>21</v>
      </c>
      <c r="J21" s="2">
        <v>14</v>
      </c>
    </row>
    <row r="22" spans="1:10" x14ac:dyDescent="0.25">
      <c r="A22" s="2" t="s">
        <v>54</v>
      </c>
      <c r="B22" s="12">
        <v>0.375</v>
      </c>
      <c r="C22" s="12">
        <v>2.4305555555555556E-2</v>
      </c>
      <c r="D22" s="12">
        <f t="shared" si="0"/>
        <v>0.39930555555555558</v>
      </c>
      <c r="E22" s="12">
        <f t="shared" si="1"/>
        <v>0.40538194444444448</v>
      </c>
      <c r="F22" s="2" t="s">
        <v>12</v>
      </c>
      <c r="G22" s="10" t="s">
        <v>55</v>
      </c>
      <c r="H22" s="2" t="s">
        <v>94</v>
      </c>
      <c r="I22" s="2" t="s">
        <v>21</v>
      </c>
      <c r="J22" s="2">
        <v>4</v>
      </c>
    </row>
    <row r="23" spans="1:10" x14ac:dyDescent="0.25">
      <c r="A23" s="2" t="s">
        <v>54</v>
      </c>
      <c r="B23" s="12">
        <v>0.39930555555555558</v>
      </c>
      <c r="C23" s="12">
        <v>3.125E-2</v>
      </c>
      <c r="D23" s="12">
        <f t="shared" si="0"/>
        <v>0.43055555555555558</v>
      </c>
      <c r="E23" s="12">
        <f t="shared" si="1"/>
        <v>0.43836805555555558</v>
      </c>
      <c r="F23" s="2" t="s">
        <v>12</v>
      </c>
      <c r="G23" s="10" t="s">
        <v>56</v>
      </c>
      <c r="H23" s="2" t="s">
        <v>95</v>
      </c>
      <c r="I23" s="2" t="s">
        <v>21</v>
      </c>
      <c r="J23" s="2">
        <v>4</v>
      </c>
    </row>
    <row r="24" spans="1:10" x14ac:dyDescent="0.25">
      <c r="A24" s="2" t="s">
        <v>54</v>
      </c>
      <c r="B24" s="12">
        <v>0.375</v>
      </c>
      <c r="C24" s="12">
        <v>3.125E-2</v>
      </c>
      <c r="D24" s="12">
        <f t="shared" si="0"/>
        <v>0.40625</v>
      </c>
      <c r="E24" s="12">
        <f t="shared" si="1"/>
        <v>0.4140625</v>
      </c>
      <c r="F24" s="2" t="s">
        <v>12</v>
      </c>
      <c r="G24" s="10" t="s">
        <v>57</v>
      </c>
      <c r="H24" s="2" t="s">
        <v>96</v>
      </c>
      <c r="I24" s="2" t="s">
        <v>21</v>
      </c>
      <c r="J24" s="2">
        <v>15</v>
      </c>
    </row>
    <row r="25" spans="1:10" x14ac:dyDescent="0.25">
      <c r="A25" s="2" t="s">
        <v>54</v>
      </c>
      <c r="B25" s="12">
        <v>0.40625</v>
      </c>
      <c r="C25" s="12">
        <v>4.1666666666666664E-2</v>
      </c>
      <c r="D25" s="12">
        <f t="shared" si="0"/>
        <v>0.44791666666666669</v>
      </c>
      <c r="E25" s="12">
        <f t="shared" si="1"/>
        <v>0.45833333333333337</v>
      </c>
      <c r="F25" s="2" t="s">
        <v>12</v>
      </c>
      <c r="G25" s="10" t="s">
        <v>58</v>
      </c>
      <c r="H25" s="2" t="s">
        <v>97</v>
      </c>
      <c r="I25" s="2" t="s">
        <v>21</v>
      </c>
      <c r="J25" s="2">
        <v>15</v>
      </c>
    </row>
    <row r="26" spans="1:10" x14ac:dyDescent="0.25">
      <c r="A26" s="23" t="s">
        <v>98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25">
      <c r="A27" s="2" t="s">
        <v>54</v>
      </c>
      <c r="B27" s="12">
        <v>0.54166666666666663</v>
      </c>
      <c r="C27" s="12">
        <v>7.2916666666666671E-2</v>
      </c>
      <c r="D27" s="12">
        <f t="shared" ref="D27:D41" si="2">SUM(B27+C27)</f>
        <v>0.61458333333333326</v>
      </c>
      <c r="E27" s="12">
        <f t="shared" ref="E27:E48" si="3">SUM(C27*0.25+D27)</f>
        <v>0.63281249999999989</v>
      </c>
      <c r="F27" s="2" t="s">
        <v>12</v>
      </c>
      <c r="G27" s="10" t="s">
        <v>59</v>
      </c>
      <c r="H27" s="2" t="s">
        <v>60</v>
      </c>
      <c r="I27" s="2" t="s">
        <v>21</v>
      </c>
      <c r="J27" s="2">
        <v>4</v>
      </c>
    </row>
    <row r="28" spans="1:10" x14ac:dyDescent="0.25">
      <c r="A28" s="2" t="s">
        <v>54</v>
      </c>
      <c r="B28" s="12">
        <v>0.54166666666666663</v>
      </c>
      <c r="C28" s="12">
        <v>7.2916666666666671E-2</v>
      </c>
      <c r="D28" s="12">
        <f t="shared" si="2"/>
        <v>0.61458333333333326</v>
      </c>
      <c r="E28" s="12">
        <f t="shared" si="3"/>
        <v>0.63281249999999989</v>
      </c>
      <c r="F28" s="2" t="s">
        <v>12</v>
      </c>
      <c r="G28" s="10" t="s">
        <v>61</v>
      </c>
      <c r="H28" s="2" t="s">
        <v>62</v>
      </c>
      <c r="I28" s="2" t="s">
        <v>21</v>
      </c>
      <c r="J28" s="2">
        <v>27</v>
      </c>
    </row>
    <row r="29" spans="1:10" x14ac:dyDescent="0.25">
      <c r="A29" s="2" t="s">
        <v>54</v>
      </c>
      <c r="B29" s="12">
        <v>0.54166666666666663</v>
      </c>
      <c r="C29" s="12">
        <v>5.2083333333333336E-2</v>
      </c>
      <c r="D29" s="12">
        <f t="shared" si="2"/>
        <v>0.59375</v>
      </c>
      <c r="E29" s="12">
        <f t="shared" si="3"/>
        <v>0.60677083333333337</v>
      </c>
      <c r="F29" s="2" t="s">
        <v>12</v>
      </c>
      <c r="G29" s="10" t="s">
        <v>63</v>
      </c>
      <c r="H29" s="2" t="s">
        <v>64</v>
      </c>
      <c r="I29" s="2" t="s">
        <v>65</v>
      </c>
      <c r="J29" s="2">
        <v>104</v>
      </c>
    </row>
    <row r="30" spans="1:10" x14ac:dyDescent="0.25">
      <c r="A30" s="2" t="s">
        <v>54</v>
      </c>
      <c r="B30" s="12">
        <v>0.54166666666666663</v>
      </c>
      <c r="C30" s="12">
        <v>5.2083333333333336E-2</v>
      </c>
      <c r="D30" s="12">
        <f t="shared" si="2"/>
        <v>0.59375</v>
      </c>
      <c r="E30" s="12">
        <f t="shared" si="3"/>
        <v>0.60677083333333337</v>
      </c>
      <c r="F30" s="2" t="s">
        <v>12</v>
      </c>
      <c r="G30" s="10" t="s">
        <v>66</v>
      </c>
      <c r="H30" s="2" t="s">
        <v>67</v>
      </c>
      <c r="I30" s="2" t="s">
        <v>65</v>
      </c>
      <c r="J30" s="2">
        <v>17</v>
      </c>
    </row>
    <row r="31" spans="1:10" x14ac:dyDescent="0.25">
      <c r="A31" s="2" t="s">
        <v>68</v>
      </c>
      <c r="B31" s="12">
        <v>0.375</v>
      </c>
      <c r="C31" s="12">
        <v>5.2083333333333336E-2</v>
      </c>
      <c r="D31" s="12">
        <f t="shared" si="2"/>
        <v>0.42708333333333331</v>
      </c>
      <c r="E31" s="12">
        <f t="shared" si="3"/>
        <v>0.44010416666666663</v>
      </c>
      <c r="F31" s="2" t="s">
        <v>12</v>
      </c>
      <c r="G31" s="10" t="s">
        <v>69</v>
      </c>
      <c r="H31" s="2" t="s">
        <v>70</v>
      </c>
      <c r="I31" s="2" t="s">
        <v>21</v>
      </c>
      <c r="J31" s="2">
        <v>22</v>
      </c>
    </row>
    <row r="32" spans="1:10" x14ac:dyDescent="0.25">
      <c r="A32" s="2" t="s">
        <v>68</v>
      </c>
      <c r="B32" s="12">
        <v>0.5625</v>
      </c>
      <c r="C32" s="12">
        <v>4.1666666666666664E-2</v>
      </c>
      <c r="D32" s="12">
        <f t="shared" si="2"/>
        <v>0.60416666666666663</v>
      </c>
      <c r="E32" s="12">
        <f t="shared" si="3"/>
        <v>0.61458333333333326</v>
      </c>
      <c r="F32" s="2" t="s">
        <v>51</v>
      </c>
      <c r="G32" s="10" t="s">
        <v>71</v>
      </c>
      <c r="H32" s="2" t="s">
        <v>72</v>
      </c>
      <c r="I32" s="2" t="s">
        <v>21</v>
      </c>
      <c r="J32" s="2">
        <v>14</v>
      </c>
    </row>
    <row r="33" spans="1:10" x14ac:dyDescent="0.25">
      <c r="A33" s="2" t="s">
        <v>73</v>
      </c>
      <c r="B33" s="12">
        <v>0.375</v>
      </c>
      <c r="C33" s="12">
        <v>7.2916666666666671E-2</v>
      </c>
      <c r="D33" s="12">
        <f t="shared" si="2"/>
        <v>0.44791666666666669</v>
      </c>
      <c r="E33" s="12">
        <f t="shared" si="3"/>
        <v>0.46614583333333337</v>
      </c>
      <c r="F33" s="2" t="s">
        <v>12</v>
      </c>
      <c r="G33" s="10" t="s">
        <v>74</v>
      </c>
      <c r="H33" s="2" t="s">
        <v>75</v>
      </c>
      <c r="I33" s="2" t="s">
        <v>21</v>
      </c>
      <c r="J33" s="2">
        <v>3</v>
      </c>
    </row>
    <row r="34" spans="1:10" x14ac:dyDescent="0.25">
      <c r="A34" s="2" t="s">
        <v>73</v>
      </c>
      <c r="B34" s="12">
        <v>0.375</v>
      </c>
      <c r="C34" s="12">
        <v>7.2916666666666671E-2</v>
      </c>
      <c r="D34" s="12">
        <f t="shared" si="2"/>
        <v>0.44791666666666669</v>
      </c>
      <c r="E34" s="12">
        <f t="shared" si="3"/>
        <v>0.46614583333333337</v>
      </c>
      <c r="F34" s="2" t="s">
        <v>12</v>
      </c>
      <c r="G34" s="10" t="s">
        <v>76</v>
      </c>
      <c r="H34" s="2" t="s">
        <v>77</v>
      </c>
      <c r="I34" s="2" t="s">
        <v>21</v>
      </c>
      <c r="J34" s="2">
        <v>28</v>
      </c>
    </row>
    <row r="35" spans="1:10" x14ac:dyDescent="0.25">
      <c r="A35" s="2" t="s">
        <v>73</v>
      </c>
      <c r="B35" s="12">
        <v>0.375</v>
      </c>
      <c r="C35" s="12">
        <v>5.2083333333333336E-2</v>
      </c>
      <c r="D35" s="12">
        <f t="shared" si="2"/>
        <v>0.42708333333333331</v>
      </c>
      <c r="E35" s="12">
        <f t="shared" si="3"/>
        <v>0.44010416666666663</v>
      </c>
      <c r="F35" s="2" t="s">
        <v>12</v>
      </c>
      <c r="G35" s="10" t="s">
        <v>78</v>
      </c>
      <c r="H35" s="2" t="s">
        <v>79</v>
      </c>
      <c r="I35" s="2" t="s">
        <v>65</v>
      </c>
      <c r="J35" s="2">
        <v>104</v>
      </c>
    </row>
    <row r="36" spans="1:10" x14ac:dyDescent="0.25">
      <c r="A36" s="2" t="s">
        <v>73</v>
      </c>
      <c r="B36" s="12">
        <v>0.375</v>
      </c>
      <c r="C36" s="12">
        <v>5.2083333333333336E-2</v>
      </c>
      <c r="D36" s="12">
        <f t="shared" si="2"/>
        <v>0.42708333333333331</v>
      </c>
      <c r="E36" s="12">
        <f t="shared" si="3"/>
        <v>0.44010416666666663</v>
      </c>
      <c r="F36" s="2" t="s">
        <v>12</v>
      </c>
      <c r="G36" s="10" t="s">
        <v>80</v>
      </c>
      <c r="H36" s="2" t="s">
        <v>81</v>
      </c>
      <c r="I36" s="2" t="s">
        <v>65</v>
      </c>
      <c r="J36" s="2">
        <v>17</v>
      </c>
    </row>
    <row r="37" spans="1:10" x14ac:dyDescent="0.25">
      <c r="A37" s="2" t="s">
        <v>73</v>
      </c>
      <c r="B37" s="12">
        <v>0.55208333333333337</v>
      </c>
      <c r="C37" s="12">
        <v>6.25E-2</v>
      </c>
      <c r="D37" s="12">
        <f t="shared" si="2"/>
        <v>0.61458333333333337</v>
      </c>
      <c r="E37" s="12">
        <f t="shared" si="3"/>
        <v>0.63020833333333337</v>
      </c>
      <c r="F37" s="2" t="s">
        <v>48</v>
      </c>
      <c r="G37" s="10" t="s">
        <v>82</v>
      </c>
      <c r="H37" s="2" t="s">
        <v>83</v>
      </c>
      <c r="I37" s="2" t="s">
        <v>21</v>
      </c>
      <c r="J37" s="2">
        <v>31</v>
      </c>
    </row>
    <row r="38" spans="1:10" x14ac:dyDescent="0.25">
      <c r="A38" s="2" t="s">
        <v>84</v>
      </c>
      <c r="B38" s="12">
        <v>0.375</v>
      </c>
      <c r="C38" s="12">
        <v>4.1666666666666664E-2</v>
      </c>
      <c r="D38" s="12">
        <f t="shared" si="2"/>
        <v>0.41666666666666669</v>
      </c>
      <c r="E38" s="12">
        <f t="shared" si="3"/>
        <v>0.42708333333333337</v>
      </c>
      <c r="F38" s="2" t="s">
        <v>12</v>
      </c>
      <c r="G38" s="10" t="s">
        <v>85</v>
      </c>
      <c r="H38" s="2" t="s">
        <v>86</v>
      </c>
      <c r="I38" s="2" t="s">
        <v>21</v>
      </c>
      <c r="J38" s="2">
        <v>4</v>
      </c>
    </row>
    <row r="39" spans="1:10" x14ac:dyDescent="0.25">
      <c r="A39" s="2" t="s">
        <v>84</v>
      </c>
      <c r="B39" s="12">
        <v>0.375</v>
      </c>
      <c r="C39" s="12">
        <v>5.2083333333333336E-2</v>
      </c>
      <c r="D39" s="12">
        <f t="shared" si="2"/>
        <v>0.42708333333333331</v>
      </c>
      <c r="E39" s="12">
        <f t="shared" si="3"/>
        <v>0.44010416666666663</v>
      </c>
      <c r="F39" s="2" t="s">
        <v>12</v>
      </c>
      <c r="G39" s="10" t="s">
        <v>87</v>
      </c>
      <c r="H39" s="2" t="s">
        <v>88</v>
      </c>
      <c r="I39" s="2" t="s">
        <v>21</v>
      </c>
      <c r="J39" s="2">
        <v>15</v>
      </c>
    </row>
    <row r="40" spans="1:10" x14ac:dyDescent="0.25">
      <c r="A40" s="2" t="s">
        <v>84</v>
      </c>
      <c r="B40" s="12">
        <v>0.55208333333333337</v>
      </c>
      <c r="C40" s="12">
        <v>5.2083333333333336E-2</v>
      </c>
      <c r="D40" s="12">
        <f t="shared" si="2"/>
        <v>0.60416666666666674</v>
      </c>
      <c r="E40" s="12">
        <f t="shared" si="3"/>
        <v>0.61718750000000011</v>
      </c>
      <c r="F40" s="2" t="s">
        <v>12</v>
      </c>
      <c r="G40" s="10" t="s">
        <v>89</v>
      </c>
      <c r="H40" s="2" t="s">
        <v>90</v>
      </c>
      <c r="I40" s="2" t="s">
        <v>21</v>
      </c>
      <c r="J40" s="2">
        <v>22</v>
      </c>
    </row>
    <row r="41" spans="1:10" x14ac:dyDescent="0.25">
      <c r="A41" s="2" t="s">
        <v>84</v>
      </c>
      <c r="B41" s="12">
        <v>0.55208333333333337</v>
      </c>
      <c r="C41" s="12">
        <v>6.25E-2</v>
      </c>
      <c r="D41" s="12">
        <f t="shared" si="2"/>
        <v>0.61458333333333337</v>
      </c>
      <c r="E41" s="12">
        <f t="shared" si="3"/>
        <v>0.63020833333333337</v>
      </c>
      <c r="F41" s="2" t="s">
        <v>91</v>
      </c>
      <c r="G41" s="10" t="s">
        <v>92</v>
      </c>
      <c r="H41" s="2" t="s">
        <v>93</v>
      </c>
      <c r="I41" s="2" t="s">
        <v>21</v>
      </c>
      <c r="J41" s="2">
        <v>11</v>
      </c>
    </row>
    <row r="42" spans="1:10" x14ac:dyDescent="0.25">
      <c r="A42" s="2" t="s">
        <v>100</v>
      </c>
      <c r="B42" s="12">
        <v>0.5625</v>
      </c>
      <c r="C42" s="12">
        <v>4.1666666666666664E-2</v>
      </c>
      <c r="D42" s="12">
        <f t="shared" ref="D42:D48" si="4">SUM(B42+C42)</f>
        <v>0.60416666666666663</v>
      </c>
      <c r="E42" s="12">
        <f t="shared" si="3"/>
        <v>0.61458333333333326</v>
      </c>
      <c r="F42" s="2" t="s">
        <v>48</v>
      </c>
      <c r="G42" s="10" t="s">
        <v>101</v>
      </c>
      <c r="H42" s="2" t="s">
        <v>102</v>
      </c>
      <c r="I42" s="2" t="s">
        <v>103</v>
      </c>
      <c r="J42" s="2">
        <v>26</v>
      </c>
    </row>
    <row r="43" spans="1:10" x14ac:dyDescent="0.25">
      <c r="A43" s="2" t="s">
        <v>104</v>
      </c>
      <c r="B43" s="12">
        <v>0.375</v>
      </c>
      <c r="C43" s="12">
        <v>7.2916666666666671E-2</v>
      </c>
      <c r="D43" s="12">
        <f t="shared" si="4"/>
        <v>0.44791666666666669</v>
      </c>
      <c r="E43" s="12">
        <f t="shared" si="3"/>
        <v>0.46614583333333337</v>
      </c>
      <c r="F43" s="2" t="s">
        <v>12</v>
      </c>
      <c r="G43" s="10" t="s">
        <v>105</v>
      </c>
      <c r="H43" s="2" t="s">
        <v>106</v>
      </c>
      <c r="I43" s="2" t="s">
        <v>21</v>
      </c>
      <c r="J43" s="2">
        <v>151</v>
      </c>
    </row>
    <row r="44" spans="1:10" x14ac:dyDescent="0.25">
      <c r="A44" s="2" t="s">
        <v>104</v>
      </c>
      <c r="B44" s="12">
        <v>0.55208333333333337</v>
      </c>
      <c r="C44" s="12">
        <v>6.25E-2</v>
      </c>
      <c r="D44" s="12">
        <f t="shared" si="4"/>
        <v>0.61458333333333337</v>
      </c>
      <c r="E44" s="12">
        <f t="shared" si="3"/>
        <v>0.63020833333333337</v>
      </c>
      <c r="F44" s="2" t="s">
        <v>12</v>
      </c>
      <c r="G44" s="10" t="s">
        <v>107</v>
      </c>
      <c r="H44" s="2" t="s">
        <v>108</v>
      </c>
      <c r="I44" s="2" t="s">
        <v>21</v>
      </c>
      <c r="J44" s="2">
        <v>35</v>
      </c>
    </row>
    <row r="45" spans="1:10" x14ac:dyDescent="0.25">
      <c r="A45" s="2" t="s">
        <v>109</v>
      </c>
      <c r="B45" s="12">
        <v>0.375</v>
      </c>
      <c r="C45" s="12">
        <v>4.1666666666666664E-2</v>
      </c>
      <c r="D45" s="12">
        <f t="shared" si="4"/>
        <v>0.41666666666666669</v>
      </c>
      <c r="E45" s="12">
        <f t="shared" si="3"/>
        <v>0.42708333333333337</v>
      </c>
      <c r="F45" s="2" t="s">
        <v>12</v>
      </c>
      <c r="G45" s="10">
        <v>413001</v>
      </c>
      <c r="H45" s="2" t="s">
        <v>133</v>
      </c>
      <c r="I45" s="2" t="s">
        <v>110</v>
      </c>
      <c r="J45" s="2">
        <v>34</v>
      </c>
    </row>
    <row r="46" spans="1:10" x14ac:dyDescent="0.25">
      <c r="A46" s="2" t="s">
        <v>109</v>
      </c>
      <c r="B46" s="12">
        <v>0.375</v>
      </c>
      <c r="C46" s="12">
        <v>5.2083333333333336E-2</v>
      </c>
      <c r="D46" s="12">
        <f t="shared" si="4"/>
        <v>0.42708333333333331</v>
      </c>
      <c r="E46" s="12">
        <f t="shared" si="3"/>
        <v>0.44010416666666663</v>
      </c>
      <c r="F46" s="2" t="s">
        <v>48</v>
      </c>
      <c r="G46" s="10" t="s">
        <v>111</v>
      </c>
      <c r="H46" s="2" t="s">
        <v>134</v>
      </c>
      <c r="I46" s="2" t="s">
        <v>110</v>
      </c>
      <c r="J46" s="2">
        <v>34</v>
      </c>
    </row>
    <row r="47" spans="1:10" x14ac:dyDescent="0.25">
      <c r="A47" s="2" t="s">
        <v>109</v>
      </c>
      <c r="B47" s="12">
        <v>0.375</v>
      </c>
      <c r="C47" s="12">
        <v>4.1666666666666664E-2</v>
      </c>
      <c r="D47" s="12">
        <f t="shared" si="4"/>
        <v>0.41666666666666669</v>
      </c>
      <c r="E47" s="12">
        <f t="shared" si="3"/>
        <v>0.42708333333333337</v>
      </c>
      <c r="F47" s="2" t="s">
        <v>48</v>
      </c>
      <c r="G47" s="10" t="s">
        <v>112</v>
      </c>
      <c r="H47" s="2" t="s">
        <v>135</v>
      </c>
      <c r="I47" s="2" t="s">
        <v>103</v>
      </c>
      <c r="J47" s="2">
        <v>27</v>
      </c>
    </row>
    <row r="48" spans="1:10" x14ac:dyDescent="0.25">
      <c r="A48" s="2" t="s">
        <v>109</v>
      </c>
      <c r="B48" s="12">
        <v>0.375</v>
      </c>
      <c r="C48" s="12">
        <v>6.25E-2</v>
      </c>
      <c r="D48" s="12">
        <f t="shared" si="4"/>
        <v>0.4375</v>
      </c>
      <c r="E48" s="12">
        <f t="shared" si="3"/>
        <v>0.453125</v>
      </c>
      <c r="F48" s="2" t="s">
        <v>48</v>
      </c>
      <c r="G48" s="10" t="s">
        <v>113</v>
      </c>
      <c r="H48" s="2" t="s">
        <v>114</v>
      </c>
      <c r="I48" s="2" t="s">
        <v>103</v>
      </c>
      <c r="J48" s="2">
        <v>27</v>
      </c>
    </row>
    <row r="49" spans="1:10" x14ac:dyDescent="0.25">
      <c r="A49" s="23" t="s">
        <v>165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5">
      <c r="A50" s="2" t="s">
        <v>109</v>
      </c>
      <c r="B50" s="12">
        <v>0.54166666666666663</v>
      </c>
      <c r="C50" s="12">
        <v>7.2916666666666671E-2</v>
      </c>
      <c r="D50" s="12">
        <f t="shared" ref="D50:D57" si="5">SUM(B50+C50)</f>
        <v>0.61458333333333326</v>
      </c>
      <c r="E50" s="12">
        <f t="shared" ref="E50:E57" si="6">SUM(C50*0.25+D50)</f>
        <v>0.63281249999999989</v>
      </c>
      <c r="F50" s="2" t="s">
        <v>12</v>
      </c>
      <c r="G50" s="10" t="s">
        <v>115</v>
      </c>
      <c r="H50" s="2" t="s">
        <v>116</v>
      </c>
      <c r="I50" s="2" t="s">
        <v>21</v>
      </c>
      <c r="J50" s="2">
        <v>3</v>
      </c>
    </row>
    <row r="51" spans="1:10" x14ac:dyDescent="0.25">
      <c r="A51" s="2" t="s">
        <v>109</v>
      </c>
      <c r="B51" s="12">
        <v>0.54166666666666663</v>
      </c>
      <c r="C51" s="12">
        <v>7.2916666666666671E-2</v>
      </c>
      <c r="D51" s="12">
        <f t="shared" si="5"/>
        <v>0.61458333333333326</v>
      </c>
      <c r="E51" s="12">
        <f t="shared" si="6"/>
        <v>0.63281249999999989</v>
      </c>
      <c r="F51" s="2" t="s">
        <v>12</v>
      </c>
      <c r="G51" s="10" t="s">
        <v>117</v>
      </c>
      <c r="H51" s="2" t="s">
        <v>118</v>
      </c>
      <c r="I51" s="2" t="s">
        <v>21</v>
      </c>
      <c r="J51" s="2">
        <v>28</v>
      </c>
    </row>
    <row r="52" spans="1:10" x14ac:dyDescent="0.25">
      <c r="A52" s="2" t="s">
        <v>109</v>
      </c>
      <c r="B52" s="12">
        <v>0.54166666666666663</v>
      </c>
      <c r="C52" s="12">
        <v>5.2083333333333336E-2</v>
      </c>
      <c r="D52" s="12">
        <f t="shared" si="5"/>
        <v>0.59375</v>
      </c>
      <c r="E52" s="12">
        <f t="shared" si="6"/>
        <v>0.60677083333333337</v>
      </c>
      <c r="F52" s="2" t="s">
        <v>12</v>
      </c>
      <c r="G52" s="10" t="s">
        <v>119</v>
      </c>
      <c r="H52" s="2" t="s">
        <v>120</v>
      </c>
      <c r="I52" s="2" t="s">
        <v>65</v>
      </c>
      <c r="J52" s="2">
        <v>104</v>
      </c>
    </row>
    <row r="53" spans="1:10" x14ac:dyDescent="0.25">
      <c r="A53" s="2" t="s">
        <v>109</v>
      </c>
      <c r="B53" s="12">
        <v>0.54166666666666663</v>
      </c>
      <c r="C53" s="12">
        <v>5.2083333333333336E-2</v>
      </c>
      <c r="D53" s="12">
        <f t="shared" si="5"/>
        <v>0.59375</v>
      </c>
      <c r="E53" s="12">
        <f t="shared" si="6"/>
        <v>0.60677083333333337</v>
      </c>
      <c r="F53" s="2" t="s">
        <v>12</v>
      </c>
      <c r="G53" s="10" t="s">
        <v>121</v>
      </c>
      <c r="H53" s="2" t="s">
        <v>122</v>
      </c>
      <c r="I53" s="2" t="s">
        <v>65</v>
      </c>
      <c r="J53" s="2">
        <v>17</v>
      </c>
    </row>
    <row r="54" spans="1:10" x14ac:dyDescent="0.25">
      <c r="A54" s="2" t="s">
        <v>123</v>
      </c>
      <c r="B54" s="12">
        <v>0.375</v>
      </c>
      <c r="C54" s="12">
        <v>6.25E-2</v>
      </c>
      <c r="D54" s="12">
        <f t="shared" si="5"/>
        <v>0.4375</v>
      </c>
      <c r="E54" s="12">
        <f t="shared" si="6"/>
        <v>0.453125</v>
      </c>
      <c r="F54" s="2" t="s">
        <v>91</v>
      </c>
      <c r="G54" s="10" t="s">
        <v>124</v>
      </c>
      <c r="H54" s="2" t="s">
        <v>125</v>
      </c>
      <c r="I54" s="2" t="s">
        <v>21</v>
      </c>
      <c r="J54" s="2">
        <v>107</v>
      </c>
    </row>
    <row r="55" spans="1:10" x14ac:dyDescent="0.25">
      <c r="A55" s="2" t="s">
        <v>123</v>
      </c>
      <c r="B55" s="12">
        <v>0.375</v>
      </c>
      <c r="C55" s="12">
        <v>6.25E-2</v>
      </c>
      <c r="D55" s="12">
        <f t="shared" si="5"/>
        <v>0.4375</v>
      </c>
      <c r="E55" s="12">
        <f t="shared" si="6"/>
        <v>0.453125</v>
      </c>
      <c r="F55" s="2" t="s">
        <v>91</v>
      </c>
      <c r="G55" s="10" t="s">
        <v>126</v>
      </c>
      <c r="H55" s="2" t="s">
        <v>127</v>
      </c>
      <c r="I55" s="2" t="s">
        <v>21</v>
      </c>
      <c r="J55" s="2">
        <v>58</v>
      </c>
    </row>
    <row r="56" spans="1:10" x14ac:dyDescent="0.25">
      <c r="A56" s="2" t="s">
        <v>123</v>
      </c>
      <c r="B56" s="12">
        <v>0.57291666666666663</v>
      </c>
      <c r="C56" s="12">
        <v>4.1666666666666664E-2</v>
      </c>
      <c r="D56" s="12">
        <f t="shared" si="5"/>
        <v>0.61458333333333326</v>
      </c>
      <c r="E56" s="12">
        <f t="shared" si="6"/>
        <v>0.62499999999999989</v>
      </c>
      <c r="F56" s="2" t="s">
        <v>51</v>
      </c>
      <c r="G56" s="10" t="s">
        <v>128</v>
      </c>
      <c r="H56" s="2" t="s">
        <v>129</v>
      </c>
      <c r="I56" s="2" t="s">
        <v>21</v>
      </c>
      <c r="J56" s="2">
        <v>14</v>
      </c>
    </row>
    <row r="57" spans="1:10" x14ac:dyDescent="0.25">
      <c r="A57" s="2" t="s">
        <v>130</v>
      </c>
      <c r="B57" s="12">
        <v>0.375</v>
      </c>
      <c r="C57" s="12">
        <v>9.375E-2</v>
      </c>
      <c r="D57" s="12">
        <f t="shared" si="5"/>
        <v>0.46875</v>
      </c>
      <c r="E57" s="12">
        <f t="shared" si="6"/>
        <v>0.4921875</v>
      </c>
      <c r="F57" s="2" t="s">
        <v>12</v>
      </c>
      <c r="G57" s="10" t="s">
        <v>131</v>
      </c>
      <c r="H57" s="2" t="s">
        <v>132</v>
      </c>
      <c r="I57" s="2" t="s">
        <v>21</v>
      </c>
      <c r="J57" s="2">
        <v>151</v>
      </c>
    </row>
    <row r="58" spans="1:10" x14ac:dyDescent="0.25">
      <c r="A58" s="2" t="s">
        <v>136</v>
      </c>
      <c r="B58" s="12">
        <v>0.375</v>
      </c>
      <c r="C58" s="12">
        <v>4.1666666666666664E-2</v>
      </c>
      <c r="D58" s="12">
        <f>SUM(B58+C58)</f>
        <v>0.41666666666666669</v>
      </c>
      <c r="E58" s="12">
        <f>SUM(C58*0.25+D58)</f>
        <v>0.42708333333333337</v>
      </c>
      <c r="F58" s="2" t="s">
        <v>51</v>
      </c>
      <c r="G58" s="2" t="s">
        <v>137</v>
      </c>
      <c r="H58" s="2" t="s">
        <v>163</v>
      </c>
      <c r="I58" s="2" t="s">
        <v>110</v>
      </c>
      <c r="J58" s="2">
        <v>80</v>
      </c>
    </row>
    <row r="59" spans="1:10" x14ac:dyDescent="0.25">
      <c r="A59" s="2" t="s">
        <v>136</v>
      </c>
      <c r="B59" s="12">
        <v>0.41666666666666669</v>
      </c>
      <c r="C59" s="12">
        <v>4.1666666666666664E-2</v>
      </c>
      <c r="D59" s="12">
        <f>SUM(B59+C59)</f>
        <v>0.45833333333333337</v>
      </c>
      <c r="E59" s="12">
        <f>SUM(C59*0.25+D59)</f>
        <v>0.46875000000000006</v>
      </c>
      <c r="F59" s="2" t="s">
        <v>51</v>
      </c>
      <c r="G59" s="2" t="s">
        <v>138</v>
      </c>
      <c r="H59" s="2" t="s">
        <v>164</v>
      </c>
      <c r="I59" s="2" t="s">
        <v>110</v>
      </c>
      <c r="J59" s="2">
        <v>80</v>
      </c>
    </row>
    <row r="60" spans="1:10" x14ac:dyDescent="0.25">
      <c r="A60" s="23" t="s">
        <v>98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5">
      <c r="A61" s="2" t="s">
        <v>136</v>
      </c>
      <c r="B61" s="12">
        <v>0.5625</v>
      </c>
      <c r="C61" s="12">
        <v>5.2083333333333336E-2</v>
      </c>
      <c r="D61" s="12">
        <f>SUM(B61+C61)</f>
        <v>0.61458333333333337</v>
      </c>
      <c r="E61" s="12">
        <f>SUM(C61*0.25+D61)</f>
        <v>0.62760416666666674</v>
      </c>
      <c r="F61" s="2" t="s">
        <v>48</v>
      </c>
      <c r="G61" s="10" t="s">
        <v>139</v>
      </c>
      <c r="H61" s="2" t="s">
        <v>140</v>
      </c>
      <c r="I61" s="2" t="s">
        <v>110</v>
      </c>
      <c r="J61" s="2">
        <v>34</v>
      </c>
    </row>
    <row r="62" spans="1:10" x14ac:dyDescent="0.25">
      <c r="A62" s="2" t="s">
        <v>141</v>
      </c>
      <c r="B62" s="12">
        <v>0.375</v>
      </c>
      <c r="C62" s="12">
        <v>7.2916666666666671E-2</v>
      </c>
      <c r="D62" s="12">
        <f>SUM(B62+C62)</f>
        <v>0.44791666666666669</v>
      </c>
      <c r="E62" s="12">
        <f>SUM(C62*0.25+D62)</f>
        <v>0.46614583333333337</v>
      </c>
      <c r="F62" s="2" t="s">
        <v>12</v>
      </c>
      <c r="G62" s="10" t="s">
        <v>142</v>
      </c>
      <c r="H62" s="2" t="s">
        <v>143</v>
      </c>
      <c r="I62" s="2" t="s">
        <v>21</v>
      </c>
      <c r="J62" s="2">
        <v>153</v>
      </c>
    </row>
    <row r="63" spans="1:10" x14ac:dyDescent="0.25">
      <c r="A63" s="2" t="s">
        <v>141</v>
      </c>
      <c r="B63" s="12">
        <v>0.55208333333333337</v>
      </c>
      <c r="C63" s="12">
        <v>6.25E-2</v>
      </c>
      <c r="D63" s="12">
        <f>SUM(B63+C63)</f>
        <v>0.61458333333333337</v>
      </c>
      <c r="E63" s="12">
        <f>SUM(C63*0.25+D63)</f>
        <v>0.63020833333333337</v>
      </c>
      <c r="F63" s="2" t="s">
        <v>12</v>
      </c>
      <c r="G63" s="10" t="s">
        <v>144</v>
      </c>
      <c r="H63" s="2" t="s">
        <v>145</v>
      </c>
      <c r="I63" s="2" t="s">
        <v>21</v>
      </c>
      <c r="J63" s="2">
        <v>35</v>
      </c>
    </row>
    <row r="64" spans="1:10" x14ac:dyDescent="0.25">
      <c r="A64" s="2" t="s">
        <v>146</v>
      </c>
      <c r="B64" s="12">
        <v>0.5625</v>
      </c>
      <c r="C64" s="12">
        <v>4.1666666666666664E-2</v>
      </c>
      <c r="D64" s="12">
        <f>SUM(B64+C64)</f>
        <v>0.60416666666666663</v>
      </c>
      <c r="E64" s="12">
        <f>SUM(C64*0.25+D64)</f>
        <v>0.61458333333333326</v>
      </c>
      <c r="F64" s="2" t="s">
        <v>12</v>
      </c>
      <c r="G64" s="10">
        <v>413002</v>
      </c>
      <c r="H64" s="2" t="s">
        <v>167</v>
      </c>
      <c r="I64" s="2" t="s">
        <v>110</v>
      </c>
      <c r="J64" s="2">
        <v>34</v>
      </c>
    </row>
    <row r="65" spans="1:10" x14ac:dyDescent="0.25">
      <c r="A65" s="2" t="s">
        <v>146</v>
      </c>
      <c r="B65" s="12">
        <v>0.5625</v>
      </c>
      <c r="C65" s="12">
        <v>4.1666666666666664E-2</v>
      </c>
      <c r="D65" s="12">
        <f>SUM(B65+C65)</f>
        <v>0.60416666666666663</v>
      </c>
      <c r="E65" s="12">
        <f>SUM(C65*0.25+D65)</f>
        <v>0.61458333333333326</v>
      </c>
      <c r="F65" s="2" t="s">
        <v>48</v>
      </c>
      <c r="G65" s="10" t="s">
        <v>147</v>
      </c>
      <c r="H65" s="2" t="s">
        <v>168</v>
      </c>
      <c r="I65" s="2" t="s">
        <v>110</v>
      </c>
      <c r="J65" s="2">
        <v>34</v>
      </c>
    </row>
    <row r="66" spans="1:10" x14ac:dyDescent="0.25">
      <c r="A66" s="23" t="s">
        <v>165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5">
      <c r="A67" s="2" t="s">
        <v>146</v>
      </c>
      <c r="B67" s="12">
        <v>0.55208333333333337</v>
      </c>
      <c r="C67" s="12">
        <v>6.25E-2</v>
      </c>
      <c r="D67" s="12">
        <f t="shared" ref="D67:D72" si="7">SUM(B67+C67)</f>
        <v>0.61458333333333337</v>
      </c>
      <c r="E67" s="12">
        <f t="shared" ref="E67:E72" si="8">SUM(C67*0.25+D67)</f>
        <v>0.63020833333333337</v>
      </c>
      <c r="F67" s="2" t="s">
        <v>12</v>
      </c>
      <c r="G67" s="10" t="s">
        <v>148</v>
      </c>
      <c r="H67" s="2" t="s">
        <v>149</v>
      </c>
      <c r="I67" s="2" t="s">
        <v>21</v>
      </c>
      <c r="J67" s="2">
        <v>9</v>
      </c>
    </row>
    <row r="68" spans="1:10" x14ac:dyDescent="0.25">
      <c r="A68" s="2" t="s">
        <v>150</v>
      </c>
      <c r="B68" s="12">
        <v>0.375</v>
      </c>
      <c r="C68" s="12">
        <v>6.25E-2</v>
      </c>
      <c r="D68" s="12">
        <f t="shared" si="7"/>
        <v>0.4375</v>
      </c>
      <c r="E68" s="12">
        <f t="shared" si="8"/>
        <v>0.453125</v>
      </c>
      <c r="F68" s="2" t="s">
        <v>91</v>
      </c>
      <c r="G68" s="10" t="s">
        <v>151</v>
      </c>
      <c r="H68" s="2" t="s">
        <v>152</v>
      </c>
      <c r="I68" s="2" t="s">
        <v>21</v>
      </c>
      <c r="J68" s="2">
        <v>107</v>
      </c>
    </row>
    <row r="69" spans="1:10" x14ac:dyDescent="0.25">
      <c r="A69" s="2" t="s">
        <v>150</v>
      </c>
      <c r="B69" s="12">
        <v>0.375</v>
      </c>
      <c r="C69" s="12">
        <v>6.25E-2</v>
      </c>
      <c r="D69" s="12">
        <f t="shared" si="7"/>
        <v>0.4375</v>
      </c>
      <c r="E69" s="12">
        <f t="shared" si="8"/>
        <v>0.453125</v>
      </c>
      <c r="F69" s="2" t="s">
        <v>91</v>
      </c>
      <c r="G69" s="10" t="s">
        <v>153</v>
      </c>
      <c r="H69" s="2" t="s">
        <v>154</v>
      </c>
      <c r="I69" s="2" t="s">
        <v>21</v>
      </c>
      <c r="J69" s="2">
        <v>58</v>
      </c>
    </row>
    <row r="70" spans="1:10" x14ac:dyDescent="0.25">
      <c r="A70" s="2" t="s">
        <v>155</v>
      </c>
      <c r="B70" s="12">
        <v>0.375</v>
      </c>
      <c r="C70" s="12">
        <v>7.2916666666666671E-2</v>
      </c>
      <c r="D70" s="12">
        <f t="shared" si="7"/>
        <v>0.44791666666666669</v>
      </c>
      <c r="E70" s="12">
        <f t="shared" si="8"/>
        <v>0.46614583333333337</v>
      </c>
      <c r="F70" s="2" t="s">
        <v>12</v>
      </c>
      <c r="G70" s="10" t="s">
        <v>156</v>
      </c>
      <c r="H70" s="2" t="s">
        <v>157</v>
      </c>
      <c r="I70" s="2" t="s">
        <v>21</v>
      </c>
      <c r="J70" s="2">
        <v>153</v>
      </c>
    </row>
    <row r="71" spans="1:10" x14ac:dyDescent="0.25">
      <c r="A71" s="2" t="s">
        <v>155</v>
      </c>
      <c r="B71" s="12">
        <v>0.54166666666666663</v>
      </c>
      <c r="C71" s="12">
        <v>3.125E-2</v>
      </c>
      <c r="D71" s="12">
        <f t="shared" si="7"/>
        <v>0.57291666666666663</v>
      </c>
      <c r="E71" s="12">
        <f t="shared" si="8"/>
        <v>0.58072916666666663</v>
      </c>
      <c r="F71" s="2" t="s">
        <v>51</v>
      </c>
      <c r="G71" s="10" t="s">
        <v>158</v>
      </c>
      <c r="H71" s="2" t="s">
        <v>159</v>
      </c>
      <c r="I71" s="2" t="s">
        <v>110</v>
      </c>
      <c r="J71" s="2">
        <v>80</v>
      </c>
    </row>
    <row r="72" spans="1:10" x14ac:dyDescent="0.25">
      <c r="A72" s="2" t="s">
        <v>155</v>
      </c>
      <c r="B72" s="12">
        <v>0.57291666666666663</v>
      </c>
      <c r="C72" s="12">
        <v>5.2083333333333336E-2</v>
      </c>
      <c r="D72" s="12">
        <f t="shared" si="7"/>
        <v>0.625</v>
      </c>
      <c r="E72" s="12">
        <f t="shared" si="8"/>
        <v>0.63802083333333337</v>
      </c>
      <c r="F72" s="2" t="s">
        <v>51</v>
      </c>
      <c r="G72" s="10" t="s">
        <v>160</v>
      </c>
      <c r="H72" s="2" t="s">
        <v>161</v>
      </c>
      <c r="I72" s="2" t="s">
        <v>110</v>
      </c>
      <c r="J72" s="2">
        <v>80</v>
      </c>
    </row>
    <row r="73" spans="1:10" x14ac:dyDescent="0.25">
      <c r="A73" s="23" t="s">
        <v>98</v>
      </c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5">
      <c r="A74" s="2" t="s">
        <v>170</v>
      </c>
      <c r="B74" s="12">
        <v>0.375</v>
      </c>
      <c r="C74" s="12">
        <v>7.2916666666666671E-2</v>
      </c>
      <c r="D74" s="12">
        <f t="shared" ref="D74:D89" si="9">SUM(B74+C74)</f>
        <v>0.44791666666666669</v>
      </c>
      <c r="E74" s="12">
        <f t="shared" ref="E74:E89" si="10">SUM(C74*0.25+D74)</f>
        <v>0.46614583333333337</v>
      </c>
      <c r="F74" s="2" t="s">
        <v>12</v>
      </c>
      <c r="G74" s="10" t="s">
        <v>171</v>
      </c>
      <c r="H74" s="2" t="s">
        <v>172</v>
      </c>
      <c r="I74" s="2" t="s">
        <v>21</v>
      </c>
      <c r="J74" s="2">
        <v>4</v>
      </c>
    </row>
    <row r="75" spans="1:10" x14ac:dyDescent="0.25">
      <c r="A75" s="2" t="s">
        <v>170</v>
      </c>
      <c r="B75" s="12">
        <v>0.375</v>
      </c>
      <c r="C75" s="12">
        <v>7.2916666666666671E-2</v>
      </c>
      <c r="D75" s="12">
        <f t="shared" si="9"/>
        <v>0.44791666666666669</v>
      </c>
      <c r="E75" s="12">
        <f t="shared" si="10"/>
        <v>0.46614583333333337</v>
      </c>
      <c r="F75" s="2" t="s">
        <v>12</v>
      </c>
      <c r="G75" s="10" t="s">
        <v>173</v>
      </c>
      <c r="H75" s="2" t="s">
        <v>174</v>
      </c>
      <c r="I75" s="2" t="s">
        <v>21</v>
      </c>
      <c r="J75" s="2">
        <v>27</v>
      </c>
    </row>
    <row r="76" spans="1:10" x14ac:dyDescent="0.25">
      <c r="A76" s="2" t="s">
        <v>170</v>
      </c>
      <c r="B76" s="12">
        <v>0.375</v>
      </c>
      <c r="C76" s="12">
        <v>5.2083333333333336E-2</v>
      </c>
      <c r="D76" s="12">
        <f t="shared" si="9"/>
        <v>0.42708333333333331</v>
      </c>
      <c r="E76" s="12">
        <f t="shared" si="10"/>
        <v>0.44010416666666663</v>
      </c>
      <c r="F76" s="2" t="s">
        <v>12</v>
      </c>
      <c r="G76" s="10" t="s">
        <v>175</v>
      </c>
      <c r="H76" s="2" t="s">
        <v>176</v>
      </c>
      <c r="I76" s="2" t="s">
        <v>65</v>
      </c>
      <c r="J76" s="2">
        <v>104</v>
      </c>
    </row>
    <row r="77" spans="1:10" x14ac:dyDescent="0.25">
      <c r="A77" s="2" t="s">
        <v>170</v>
      </c>
      <c r="B77" s="12">
        <v>0.375</v>
      </c>
      <c r="C77" s="12">
        <v>5.2083333333333336E-2</v>
      </c>
      <c r="D77" s="12">
        <f t="shared" si="9"/>
        <v>0.42708333333333331</v>
      </c>
      <c r="E77" s="12">
        <f t="shared" si="10"/>
        <v>0.44010416666666663</v>
      </c>
      <c r="F77" s="2" t="s">
        <v>12</v>
      </c>
      <c r="G77" s="10" t="s">
        <v>177</v>
      </c>
      <c r="H77" s="2" t="s">
        <v>178</v>
      </c>
      <c r="I77" s="2" t="s">
        <v>65</v>
      </c>
      <c r="J77" s="2">
        <v>17</v>
      </c>
    </row>
    <row r="78" spans="1:10" x14ac:dyDescent="0.25">
      <c r="A78" s="2" t="s">
        <v>170</v>
      </c>
      <c r="B78" s="12">
        <v>0.5625</v>
      </c>
      <c r="C78" s="12">
        <v>5.2083333333333336E-2</v>
      </c>
      <c r="D78" s="12">
        <f t="shared" si="9"/>
        <v>0.61458333333333337</v>
      </c>
      <c r="E78" s="12">
        <f t="shared" si="10"/>
        <v>0.62760416666666674</v>
      </c>
      <c r="F78" s="2" t="s">
        <v>12</v>
      </c>
      <c r="G78" s="10" t="s">
        <v>179</v>
      </c>
      <c r="H78" s="2" t="s">
        <v>180</v>
      </c>
      <c r="I78" s="2" t="s">
        <v>21</v>
      </c>
      <c r="J78" s="2">
        <v>35</v>
      </c>
    </row>
    <row r="79" spans="1:10" x14ac:dyDescent="0.25">
      <c r="A79" s="2" t="s">
        <v>181</v>
      </c>
      <c r="B79" s="12">
        <v>0.375</v>
      </c>
      <c r="C79" s="12">
        <v>6.25E-2</v>
      </c>
      <c r="D79" s="12">
        <f t="shared" si="9"/>
        <v>0.4375</v>
      </c>
      <c r="E79" s="12">
        <f t="shared" si="10"/>
        <v>0.453125</v>
      </c>
      <c r="F79" s="2" t="s">
        <v>91</v>
      </c>
      <c r="G79" s="10" t="s">
        <v>182</v>
      </c>
      <c r="H79" s="2" t="s">
        <v>152</v>
      </c>
      <c r="I79" s="2" t="s">
        <v>21</v>
      </c>
      <c r="J79" s="2">
        <v>107</v>
      </c>
    </row>
    <row r="80" spans="1:10" x14ac:dyDescent="0.25">
      <c r="A80" s="2" t="s">
        <v>181</v>
      </c>
      <c r="B80" s="12">
        <v>0.375</v>
      </c>
      <c r="C80" s="12">
        <v>6.25E-2</v>
      </c>
      <c r="D80" s="12">
        <f t="shared" si="9"/>
        <v>0.4375</v>
      </c>
      <c r="E80" s="12">
        <f t="shared" si="10"/>
        <v>0.453125</v>
      </c>
      <c r="F80" s="2" t="s">
        <v>91</v>
      </c>
      <c r="G80" s="10" t="s">
        <v>183</v>
      </c>
      <c r="H80" s="2" t="s">
        <v>154</v>
      </c>
      <c r="I80" s="2" t="s">
        <v>21</v>
      </c>
      <c r="J80" s="2">
        <v>58</v>
      </c>
    </row>
    <row r="81" spans="1:10" x14ac:dyDescent="0.25">
      <c r="A81" s="2" t="s">
        <v>184</v>
      </c>
      <c r="B81" s="12">
        <v>0.375</v>
      </c>
      <c r="C81" s="12">
        <v>7.2916666666666671E-2</v>
      </c>
      <c r="D81" s="12">
        <f t="shared" si="9"/>
        <v>0.44791666666666669</v>
      </c>
      <c r="E81" s="12">
        <f t="shared" si="10"/>
        <v>0.46614583333333337</v>
      </c>
      <c r="F81" s="2" t="s">
        <v>12</v>
      </c>
      <c r="G81" s="10" t="s">
        <v>185</v>
      </c>
      <c r="H81" s="2" t="s">
        <v>186</v>
      </c>
      <c r="I81" s="2" t="s">
        <v>21</v>
      </c>
      <c r="J81" s="2">
        <v>3</v>
      </c>
    </row>
    <row r="82" spans="1:10" x14ac:dyDescent="0.25">
      <c r="A82" s="2" t="s">
        <v>184</v>
      </c>
      <c r="B82" s="12">
        <v>0.375</v>
      </c>
      <c r="C82" s="12">
        <v>7.2916666666666671E-2</v>
      </c>
      <c r="D82" s="12">
        <f t="shared" si="9"/>
        <v>0.44791666666666669</v>
      </c>
      <c r="E82" s="12">
        <f t="shared" si="10"/>
        <v>0.46614583333333337</v>
      </c>
      <c r="F82" s="2" t="s">
        <v>12</v>
      </c>
      <c r="G82" s="10" t="s">
        <v>187</v>
      </c>
      <c r="H82" s="2" t="s">
        <v>188</v>
      </c>
      <c r="I82" s="2" t="s">
        <v>21</v>
      </c>
      <c r="J82" s="2">
        <v>28</v>
      </c>
    </row>
    <row r="83" spans="1:10" x14ac:dyDescent="0.25">
      <c r="A83" s="2" t="s">
        <v>184</v>
      </c>
      <c r="B83" s="12">
        <v>0.375</v>
      </c>
      <c r="C83" s="12">
        <v>5.2083333333333336E-2</v>
      </c>
      <c r="D83" s="12">
        <f t="shared" si="9"/>
        <v>0.42708333333333331</v>
      </c>
      <c r="E83" s="12">
        <f t="shared" si="10"/>
        <v>0.44010416666666663</v>
      </c>
      <c r="F83" s="2" t="s">
        <v>12</v>
      </c>
      <c r="G83" s="10" t="s">
        <v>189</v>
      </c>
      <c r="H83" s="2" t="s">
        <v>190</v>
      </c>
      <c r="I83" s="2" t="s">
        <v>65</v>
      </c>
      <c r="J83" s="2">
        <v>104</v>
      </c>
    </row>
    <row r="84" spans="1:10" x14ac:dyDescent="0.25">
      <c r="A84" s="2" t="s">
        <v>184</v>
      </c>
      <c r="B84" s="12">
        <v>0.375</v>
      </c>
      <c r="C84" s="12">
        <v>5.2083333333333336E-2</v>
      </c>
      <c r="D84" s="12">
        <f t="shared" si="9"/>
        <v>0.42708333333333331</v>
      </c>
      <c r="E84" s="12">
        <f t="shared" si="10"/>
        <v>0.44010416666666663</v>
      </c>
      <c r="F84" s="2" t="s">
        <v>12</v>
      </c>
      <c r="G84" s="10" t="s">
        <v>191</v>
      </c>
      <c r="H84" s="2" t="s">
        <v>192</v>
      </c>
      <c r="I84" s="2" t="s">
        <v>65</v>
      </c>
      <c r="J84" s="2">
        <v>17</v>
      </c>
    </row>
    <row r="85" spans="1:10" x14ac:dyDescent="0.25">
      <c r="A85" s="2" t="s">
        <v>184</v>
      </c>
      <c r="B85" s="12">
        <v>0.5625</v>
      </c>
      <c r="C85" s="12">
        <v>5.2083333333333336E-2</v>
      </c>
      <c r="D85" s="12">
        <f t="shared" si="9"/>
        <v>0.61458333333333337</v>
      </c>
      <c r="E85" s="12">
        <f t="shared" si="10"/>
        <v>0.62760416666666674</v>
      </c>
      <c r="F85" s="2" t="s">
        <v>91</v>
      </c>
      <c r="G85" s="10" t="s">
        <v>193</v>
      </c>
      <c r="H85" s="2" t="s">
        <v>194</v>
      </c>
      <c r="I85" s="2" t="s">
        <v>110</v>
      </c>
      <c r="J85" s="2">
        <v>44</v>
      </c>
    </row>
    <row r="86" spans="1:10" x14ac:dyDescent="0.25">
      <c r="A86" s="2" t="s">
        <v>195</v>
      </c>
      <c r="B86" s="12">
        <v>0.375</v>
      </c>
      <c r="C86" s="12">
        <v>7.2916666666666671E-2</v>
      </c>
      <c r="D86" s="12">
        <f t="shared" si="9"/>
        <v>0.44791666666666669</v>
      </c>
      <c r="E86" s="12">
        <f t="shared" si="10"/>
        <v>0.46614583333333337</v>
      </c>
      <c r="F86" s="2" t="s">
        <v>12</v>
      </c>
      <c r="G86" s="10" t="s">
        <v>196</v>
      </c>
      <c r="H86" s="2" t="s">
        <v>197</v>
      </c>
      <c r="I86" s="2" t="s">
        <v>21</v>
      </c>
      <c r="J86" s="2">
        <v>3</v>
      </c>
    </row>
    <row r="87" spans="1:10" x14ac:dyDescent="0.25">
      <c r="A87" s="2" t="s">
        <v>195</v>
      </c>
      <c r="B87" s="12">
        <v>0.375</v>
      </c>
      <c r="C87" s="12">
        <v>7.2916666666666671E-2</v>
      </c>
      <c r="D87" s="12">
        <f t="shared" si="9"/>
        <v>0.44791666666666669</v>
      </c>
      <c r="E87" s="12">
        <f t="shared" si="10"/>
        <v>0.46614583333333337</v>
      </c>
      <c r="F87" s="2" t="s">
        <v>12</v>
      </c>
      <c r="G87" s="10" t="s">
        <v>198</v>
      </c>
      <c r="H87" s="2" t="s">
        <v>199</v>
      </c>
      <c r="I87" s="2" t="s">
        <v>21</v>
      </c>
      <c r="J87" s="2">
        <v>28</v>
      </c>
    </row>
    <row r="88" spans="1:10" x14ac:dyDescent="0.25">
      <c r="A88" s="2" t="s">
        <v>195</v>
      </c>
      <c r="B88" s="12">
        <v>0.375</v>
      </c>
      <c r="C88" s="12">
        <v>5.2083333333333336E-2</v>
      </c>
      <c r="D88" s="12">
        <f t="shared" si="9"/>
        <v>0.42708333333333331</v>
      </c>
      <c r="E88" s="12">
        <f t="shared" si="10"/>
        <v>0.44010416666666663</v>
      </c>
      <c r="F88" s="2" t="s">
        <v>12</v>
      </c>
      <c r="G88" s="10" t="s">
        <v>200</v>
      </c>
      <c r="H88" s="2" t="s">
        <v>201</v>
      </c>
      <c r="I88" s="2" t="s">
        <v>65</v>
      </c>
      <c r="J88" s="2">
        <v>104</v>
      </c>
    </row>
    <row r="89" spans="1:10" x14ac:dyDescent="0.25">
      <c r="A89" s="2" t="s">
        <v>195</v>
      </c>
      <c r="B89" s="12">
        <v>0.375</v>
      </c>
      <c r="C89" s="12">
        <v>5.2083333333333336E-2</v>
      </c>
      <c r="D89" s="12">
        <f t="shared" si="9"/>
        <v>0.42708333333333331</v>
      </c>
      <c r="E89" s="12">
        <f t="shared" si="10"/>
        <v>0.44010416666666663</v>
      </c>
      <c r="F89" s="2" t="s">
        <v>12</v>
      </c>
      <c r="G89" s="10" t="s">
        <v>202</v>
      </c>
      <c r="H89" s="2" t="s">
        <v>203</v>
      </c>
      <c r="I89" s="2" t="s">
        <v>65</v>
      </c>
      <c r="J89" s="2">
        <v>17</v>
      </c>
    </row>
    <row r="90" spans="1:10" x14ac:dyDescent="0.25">
      <c r="A90" s="2" t="s">
        <v>205</v>
      </c>
      <c r="B90" s="12">
        <v>0.375</v>
      </c>
      <c r="C90" s="12">
        <v>2.4305555555555556E-2</v>
      </c>
      <c r="D90" s="12">
        <f>SUM(B90+C90)</f>
        <v>0.39930555555555558</v>
      </c>
      <c r="E90" s="12">
        <f>SUM(C90*0.25+D90)</f>
        <v>0.40538194444444448</v>
      </c>
      <c r="F90" s="2" t="s">
        <v>12</v>
      </c>
      <c r="G90" s="10" t="s">
        <v>206</v>
      </c>
      <c r="H90" s="2" t="s">
        <v>217</v>
      </c>
      <c r="I90" s="2" t="s">
        <v>21</v>
      </c>
      <c r="J90" s="2">
        <v>3</v>
      </c>
    </row>
    <row r="91" spans="1:10" x14ac:dyDescent="0.25">
      <c r="A91" s="2" t="s">
        <v>205</v>
      </c>
      <c r="B91" s="12">
        <v>0.39930555555555558</v>
      </c>
      <c r="C91" s="12">
        <v>3.125E-2</v>
      </c>
      <c r="D91" s="12">
        <f>SUM(B91+C91)</f>
        <v>0.43055555555555558</v>
      </c>
      <c r="E91" s="12">
        <f>SUM(C91*0.25+D91)</f>
        <v>0.43836805555555558</v>
      </c>
      <c r="F91" s="2" t="s">
        <v>12</v>
      </c>
      <c r="G91" s="10" t="s">
        <v>207</v>
      </c>
      <c r="H91" s="2" t="s">
        <v>218</v>
      </c>
      <c r="I91" s="2" t="s">
        <v>21</v>
      </c>
      <c r="J91" s="2">
        <v>3</v>
      </c>
    </row>
    <row r="92" spans="1:10" x14ac:dyDescent="0.25">
      <c r="A92" s="2" t="s">
        <v>205</v>
      </c>
      <c r="B92" s="12">
        <v>0.375</v>
      </c>
      <c r="C92" s="12">
        <v>3.125E-2</v>
      </c>
      <c r="D92" s="12">
        <f>SUM(B92+C92)</f>
        <v>0.40625</v>
      </c>
      <c r="E92" s="12">
        <f>SUM(C92*0.25+D92)</f>
        <v>0.4140625</v>
      </c>
      <c r="F92" s="2" t="s">
        <v>12</v>
      </c>
      <c r="G92" s="10" t="s">
        <v>208</v>
      </c>
      <c r="H92" s="2" t="s">
        <v>219</v>
      </c>
      <c r="I92" s="2" t="s">
        <v>21</v>
      </c>
      <c r="J92" s="2">
        <v>6</v>
      </c>
    </row>
    <row r="93" spans="1:10" x14ac:dyDescent="0.25">
      <c r="A93" s="2" t="s">
        <v>205</v>
      </c>
      <c r="B93" s="12">
        <v>0.40625</v>
      </c>
      <c r="C93" s="12">
        <v>4.1666666666666664E-2</v>
      </c>
      <c r="D93" s="12">
        <f>SUM(B93+C93)</f>
        <v>0.44791666666666669</v>
      </c>
      <c r="E93" s="12">
        <f>SUM(C93*0.25+D93)</f>
        <v>0.45833333333333337</v>
      </c>
      <c r="F93" s="2" t="s">
        <v>12</v>
      </c>
      <c r="G93" s="10" t="s">
        <v>209</v>
      </c>
      <c r="H93" s="2" t="s">
        <v>220</v>
      </c>
      <c r="I93" s="2" t="s">
        <v>21</v>
      </c>
      <c r="J93" s="2">
        <v>6</v>
      </c>
    </row>
    <row r="94" spans="1:10" x14ac:dyDescent="0.25">
      <c r="A94" s="23" t="s">
        <v>98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5">
      <c r="A95" s="2" t="s">
        <v>210</v>
      </c>
      <c r="B95" s="12">
        <v>0.375</v>
      </c>
      <c r="C95" s="12">
        <v>4.1666666666666664E-2</v>
      </c>
      <c r="D95" s="12">
        <f>SUM(B95+C95)</f>
        <v>0.41666666666666669</v>
      </c>
      <c r="E95" s="12">
        <f>SUM(C95*0.25+D95)</f>
        <v>0.42708333333333337</v>
      </c>
      <c r="F95" s="2" t="s">
        <v>12</v>
      </c>
      <c r="G95" s="10" t="s">
        <v>211</v>
      </c>
      <c r="H95" s="2" t="s">
        <v>212</v>
      </c>
      <c r="I95" s="2" t="s">
        <v>21</v>
      </c>
      <c r="J95" s="2">
        <v>3</v>
      </c>
    </row>
    <row r="96" spans="1:10" x14ac:dyDescent="0.25">
      <c r="A96" s="2" t="s">
        <v>210</v>
      </c>
      <c r="B96" s="12">
        <v>0.375</v>
      </c>
      <c r="C96" s="12">
        <v>5.2083333333333336E-2</v>
      </c>
      <c r="D96" s="12">
        <f>SUM(B96+C96)</f>
        <v>0.42708333333333331</v>
      </c>
      <c r="E96" s="12">
        <f>SUM(C96*0.25+D96)</f>
        <v>0.44010416666666663</v>
      </c>
      <c r="F96" s="2" t="s">
        <v>12</v>
      </c>
      <c r="G96" s="10" t="s">
        <v>213</v>
      </c>
      <c r="H96" s="2" t="s">
        <v>214</v>
      </c>
      <c r="I96" s="2" t="s">
        <v>21</v>
      </c>
      <c r="J96" s="2">
        <v>6</v>
      </c>
    </row>
    <row r="97" spans="1:13" x14ac:dyDescent="0.25">
      <c r="A97" s="2" t="s">
        <v>215</v>
      </c>
      <c r="B97" s="12">
        <v>0.375</v>
      </c>
      <c r="C97" s="12">
        <v>8.3333333333333329E-2</v>
      </c>
      <c r="D97" s="12">
        <f>SUM(B97+C97)</f>
        <v>0.45833333333333331</v>
      </c>
      <c r="E97" s="12">
        <f>SUM(C97*0.25+D97)</f>
        <v>0.47916666666666663</v>
      </c>
      <c r="F97" s="2" t="s">
        <v>12</v>
      </c>
      <c r="G97" s="10">
        <v>45551</v>
      </c>
      <c r="H97" s="2" t="s">
        <v>216</v>
      </c>
      <c r="I97" s="2" t="s">
        <v>110</v>
      </c>
      <c r="J97" s="2">
        <v>9</v>
      </c>
    </row>
    <row r="98" spans="1:13" x14ac:dyDescent="0.25">
      <c r="A98" s="25" t="s">
        <v>27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24.95" customHeight="1" x14ac:dyDescent="0.25">
      <c r="A99" s="27" t="s">
        <v>28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x14ac:dyDescent="0.25">
      <c r="A100" s="24" t="s">
        <v>166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</sheetData>
  <mergeCells count="12">
    <mergeCell ref="A100:M100"/>
    <mergeCell ref="A60:J60"/>
    <mergeCell ref="A66:J66"/>
    <mergeCell ref="A73:J73"/>
    <mergeCell ref="A94:J94"/>
    <mergeCell ref="A98:M98"/>
    <mergeCell ref="A99:M99"/>
    <mergeCell ref="A1:J2"/>
    <mergeCell ref="A8:J8"/>
    <mergeCell ref="A18:J18"/>
    <mergeCell ref="A26:J26"/>
    <mergeCell ref="A49:J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3" sqref="A13:M15"/>
    </sheetView>
  </sheetViews>
  <sheetFormatPr defaultRowHeight="15" x14ac:dyDescent="0.25"/>
  <cols>
    <col min="1" max="1" width="10.85546875" bestFit="1" customWidth="1"/>
    <col min="2" max="2" width="9.140625" style="1"/>
    <col min="3" max="3" width="11.7109375" customWidth="1"/>
    <col min="4" max="4" width="9.140625" style="3"/>
    <col min="6" max="6" width="6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2" width="12" hidden="1" customWidth="1"/>
    <col min="13" max="13" width="9.7109375" hidden="1" customWidth="1"/>
  </cols>
  <sheetData>
    <row r="1" spans="1:13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3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3" ht="45" x14ac:dyDescent="0.25">
      <c r="A5" s="13" t="s">
        <v>10</v>
      </c>
      <c r="B5" s="14" t="s">
        <v>3</v>
      </c>
      <c r="C5" s="13" t="s">
        <v>4</v>
      </c>
      <c r="D5" s="15" t="s">
        <v>5</v>
      </c>
      <c r="E5" s="16" t="s">
        <v>9</v>
      </c>
      <c r="F5" s="13" t="s">
        <v>1</v>
      </c>
      <c r="G5" s="13" t="s">
        <v>6</v>
      </c>
      <c r="H5" s="17" t="s">
        <v>7</v>
      </c>
      <c r="I5" s="13" t="s">
        <v>2</v>
      </c>
      <c r="J5" s="16" t="s">
        <v>8</v>
      </c>
    </row>
    <row r="6" spans="1:13" ht="15" customHeight="1" x14ac:dyDescent="0.25">
      <c r="A6" s="2" t="s">
        <v>15</v>
      </c>
      <c r="B6" s="5" t="s">
        <v>18</v>
      </c>
      <c r="C6" s="6" t="s">
        <v>17</v>
      </c>
      <c r="D6" s="7" t="s">
        <v>19</v>
      </c>
      <c r="E6" s="6" t="s">
        <v>13</v>
      </c>
      <c r="F6" s="6" t="s">
        <v>12</v>
      </c>
      <c r="G6" s="7" t="s">
        <v>42</v>
      </c>
      <c r="H6" s="8" t="s">
        <v>20</v>
      </c>
      <c r="I6" s="6" t="s">
        <v>21</v>
      </c>
      <c r="J6" s="6" t="s">
        <v>14</v>
      </c>
    </row>
    <row r="7" spans="1:13" ht="15" customHeight="1" x14ac:dyDescent="0.25">
      <c r="A7" s="2" t="s">
        <v>16</v>
      </c>
      <c r="B7" s="5" t="s">
        <v>18</v>
      </c>
      <c r="C7" s="6" t="s">
        <v>17</v>
      </c>
      <c r="D7" s="7" t="s">
        <v>19</v>
      </c>
      <c r="E7" s="6" t="s">
        <v>13</v>
      </c>
      <c r="F7" s="6" t="s">
        <v>12</v>
      </c>
      <c r="G7" s="7" t="s">
        <v>42</v>
      </c>
      <c r="H7" s="8" t="s">
        <v>20</v>
      </c>
      <c r="I7" s="6" t="s">
        <v>21</v>
      </c>
      <c r="J7" s="6" t="s">
        <v>14</v>
      </c>
    </row>
    <row r="8" spans="1:13" ht="15" customHeight="1" x14ac:dyDescent="0.25">
      <c r="A8" s="2" t="s">
        <v>11</v>
      </c>
      <c r="B8" s="5">
        <v>0.375</v>
      </c>
      <c r="C8" s="5">
        <v>1.4583333333333332E-2</v>
      </c>
      <c r="D8" s="5">
        <f>SUM(B8+C8)</f>
        <v>0.38958333333333334</v>
      </c>
      <c r="E8" s="6" t="s">
        <v>13</v>
      </c>
      <c r="F8" s="6" t="s">
        <v>12</v>
      </c>
      <c r="G8" s="6" t="s">
        <v>23</v>
      </c>
      <c r="H8" s="6" t="s">
        <v>35</v>
      </c>
      <c r="I8" s="6" t="s">
        <v>21</v>
      </c>
      <c r="J8" s="6">
        <v>3</v>
      </c>
    </row>
    <row r="9" spans="1:13" ht="15" customHeight="1" x14ac:dyDescent="0.25">
      <c r="A9" s="2" t="s">
        <v>11</v>
      </c>
      <c r="B9" s="5">
        <v>0.375</v>
      </c>
      <c r="C9" s="5">
        <v>1.6666666666666666E-2</v>
      </c>
      <c r="D9" s="5">
        <f>SUM(B9+C9)</f>
        <v>0.39166666666666666</v>
      </c>
      <c r="E9" s="6" t="s">
        <v>13</v>
      </c>
      <c r="F9" s="6" t="s">
        <v>12</v>
      </c>
      <c r="G9" s="6" t="s">
        <v>22</v>
      </c>
      <c r="H9" s="6" t="s">
        <v>36</v>
      </c>
      <c r="I9" s="6" t="s">
        <v>21</v>
      </c>
      <c r="J9" s="6">
        <v>6</v>
      </c>
    </row>
    <row r="10" spans="1:13" ht="12" customHeight="1" x14ac:dyDescent="0.25">
      <c r="A10" s="20" t="s">
        <v>37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3" ht="15" customHeight="1" x14ac:dyDescent="0.25">
      <c r="A11" s="2" t="s">
        <v>11</v>
      </c>
      <c r="B11" s="5" t="s">
        <v>18</v>
      </c>
      <c r="C11" s="6" t="s">
        <v>17</v>
      </c>
      <c r="D11" s="7" t="s">
        <v>19</v>
      </c>
      <c r="E11" s="6" t="s">
        <v>13</v>
      </c>
      <c r="F11" s="6" t="s">
        <v>12</v>
      </c>
      <c r="G11" s="7" t="s">
        <v>43</v>
      </c>
      <c r="H11" s="8" t="s">
        <v>24</v>
      </c>
      <c r="I11" s="6" t="s">
        <v>21</v>
      </c>
      <c r="J11" s="6" t="s">
        <v>25</v>
      </c>
    </row>
    <row r="12" spans="1:13" ht="15" customHeight="1" x14ac:dyDescent="0.25">
      <c r="A12" s="2" t="s">
        <v>26</v>
      </c>
      <c r="B12" s="5">
        <v>0.375</v>
      </c>
      <c r="C12" s="6" t="s">
        <v>17</v>
      </c>
      <c r="D12" s="7" t="s">
        <v>19</v>
      </c>
      <c r="E12" s="6" t="s">
        <v>13</v>
      </c>
      <c r="F12" s="6" t="s">
        <v>12</v>
      </c>
      <c r="G12" s="7" t="s">
        <v>43</v>
      </c>
      <c r="H12" s="8" t="s">
        <v>24</v>
      </c>
      <c r="I12" s="6" t="s">
        <v>21</v>
      </c>
      <c r="J12" s="6" t="s">
        <v>25</v>
      </c>
    </row>
    <row r="13" spans="1:13" x14ac:dyDescent="0.25">
      <c r="A13" s="25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4" customFormat="1" ht="24.95" customHeight="1" x14ac:dyDescent="0.2">
      <c r="A14" s="27" t="s">
        <v>28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x14ac:dyDescent="0.25">
      <c r="A15" s="24" t="s">
        <v>166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</sheetData>
  <mergeCells count="6">
    <mergeCell ref="A13:M13"/>
    <mergeCell ref="A14:M14"/>
    <mergeCell ref="A15:M15"/>
    <mergeCell ref="A1:J2"/>
    <mergeCell ref="A3:J4"/>
    <mergeCell ref="A10:J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5" sqref="A15:M15"/>
    </sheetView>
  </sheetViews>
  <sheetFormatPr defaultRowHeight="15" x14ac:dyDescent="0.25"/>
  <cols>
    <col min="1" max="1" width="10.85546875" bestFit="1" customWidth="1"/>
    <col min="3" max="3" width="11.7109375" customWidth="1"/>
    <col min="6" max="6" width="6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3" width="0" hidden="1" customWidth="1"/>
  </cols>
  <sheetData>
    <row r="1" spans="1:13" ht="15" customHeight="1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3" x14ac:dyDescent="0.2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3" ht="45" x14ac:dyDescent="0.25">
      <c r="A5" s="13" t="s">
        <v>10</v>
      </c>
      <c r="B5" s="14" t="s">
        <v>3</v>
      </c>
      <c r="C5" s="13" t="s">
        <v>4</v>
      </c>
      <c r="D5" s="15" t="s">
        <v>5</v>
      </c>
      <c r="E5" s="16" t="s">
        <v>9</v>
      </c>
      <c r="F5" s="13" t="s">
        <v>1</v>
      </c>
      <c r="G5" s="13" t="s">
        <v>6</v>
      </c>
      <c r="H5" s="17" t="s">
        <v>7</v>
      </c>
      <c r="I5" s="13" t="s">
        <v>2</v>
      </c>
      <c r="J5" s="16" t="s">
        <v>8</v>
      </c>
    </row>
    <row r="6" spans="1:13" x14ac:dyDescent="0.25">
      <c r="A6" s="2" t="s">
        <v>30</v>
      </c>
      <c r="B6" s="5" t="s">
        <v>18</v>
      </c>
      <c r="C6" s="6" t="s">
        <v>17</v>
      </c>
      <c r="D6" s="7" t="s">
        <v>19</v>
      </c>
      <c r="E6" s="6" t="s">
        <v>13</v>
      </c>
      <c r="F6" s="6" t="s">
        <v>12</v>
      </c>
      <c r="G6" s="7" t="s">
        <v>42</v>
      </c>
      <c r="H6" s="8" t="s">
        <v>20</v>
      </c>
      <c r="I6" s="6" t="s">
        <v>21</v>
      </c>
      <c r="J6" s="6" t="s">
        <v>25</v>
      </c>
    </row>
    <row r="7" spans="1:13" x14ac:dyDescent="0.25">
      <c r="A7" s="2" t="s">
        <v>30</v>
      </c>
      <c r="B7" s="5" t="s">
        <v>18</v>
      </c>
      <c r="C7" s="6" t="s">
        <v>17</v>
      </c>
      <c r="D7" s="7" t="s">
        <v>19</v>
      </c>
      <c r="E7" s="6" t="s">
        <v>13</v>
      </c>
      <c r="F7" s="6" t="s">
        <v>12</v>
      </c>
      <c r="G7" s="7" t="s">
        <v>43</v>
      </c>
      <c r="H7" s="8" t="s">
        <v>24</v>
      </c>
      <c r="I7" s="6" t="s">
        <v>21</v>
      </c>
      <c r="J7" s="6" t="s">
        <v>32</v>
      </c>
    </row>
    <row r="8" spans="1:13" x14ac:dyDescent="0.25">
      <c r="A8" s="2" t="s">
        <v>31</v>
      </c>
      <c r="B8" s="5" t="s">
        <v>18</v>
      </c>
      <c r="C8" s="6" t="s">
        <v>17</v>
      </c>
      <c r="D8" s="7" t="s">
        <v>19</v>
      </c>
      <c r="E8" s="6" t="s">
        <v>13</v>
      </c>
      <c r="F8" s="6" t="s">
        <v>12</v>
      </c>
      <c r="G8" s="7" t="s">
        <v>42</v>
      </c>
      <c r="H8" s="8" t="s">
        <v>20</v>
      </c>
      <c r="I8" s="6" t="s">
        <v>21</v>
      </c>
      <c r="J8" s="6" t="s">
        <v>25</v>
      </c>
    </row>
    <row r="9" spans="1:13" x14ac:dyDescent="0.25">
      <c r="A9" s="2" t="s">
        <v>31</v>
      </c>
      <c r="B9" s="5" t="s">
        <v>18</v>
      </c>
      <c r="C9" s="6" t="s">
        <v>17</v>
      </c>
      <c r="D9" s="7" t="s">
        <v>19</v>
      </c>
      <c r="E9" s="6" t="s">
        <v>13</v>
      </c>
      <c r="F9" s="6" t="s">
        <v>12</v>
      </c>
      <c r="G9" s="7" t="s">
        <v>43</v>
      </c>
      <c r="H9" s="8" t="s">
        <v>24</v>
      </c>
      <c r="I9" s="6" t="s">
        <v>21</v>
      </c>
      <c r="J9" s="6" t="s">
        <v>32</v>
      </c>
    </row>
    <row r="10" spans="1:13" x14ac:dyDescent="0.25">
      <c r="A10" s="2" t="s">
        <v>33</v>
      </c>
      <c r="B10" s="5" t="s">
        <v>18</v>
      </c>
      <c r="C10" s="6" t="s">
        <v>17</v>
      </c>
      <c r="D10" s="7" t="s">
        <v>19</v>
      </c>
      <c r="E10" s="6" t="s">
        <v>13</v>
      </c>
      <c r="F10" s="6" t="s">
        <v>12</v>
      </c>
      <c r="G10" s="7" t="s">
        <v>44</v>
      </c>
      <c r="H10" s="8" t="s">
        <v>34</v>
      </c>
      <c r="I10" s="6" t="s">
        <v>21</v>
      </c>
      <c r="J10" s="6">
        <v>11</v>
      </c>
    </row>
    <row r="11" spans="1:13" x14ac:dyDescent="0.25">
      <c r="A11" s="2" t="s">
        <v>33</v>
      </c>
      <c r="B11" s="5" t="s">
        <v>18</v>
      </c>
      <c r="C11" s="5">
        <v>1.4583333333333332E-2</v>
      </c>
      <c r="D11" s="5">
        <f>SUM(B11+C11)</f>
        <v>9.0145833333333325</v>
      </c>
      <c r="E11" s="6" t="s">
        <v>13</v>
      </c>
      <c r="F11" s="6" t="s">
        <v>12</v>
      </c>
      <c r="G11" s="10" t="s">
        <v>40</v>
      </c>
      <c r="H11" s="6" t="s">
        <v>38</v>
      </c>
      <c r="I11" s="6" t="s">
        <v>21</v>
      </c>
      <c r="J11" s="6">
        <v>4</v>
      </c>
    </row>
    <row r="12" spans="1:13" x14ac:dyDescent="0.25">
      <c r="A12" s="2" t="s">
        <v>33</v>
      </c>
      <c r="B12" s="5" t="s">
        <v>18</v>
      </c>
      <c r="C12" s="5">
        <v>1.6666666666666666E-2</v>
      </c>
      <c r="D12" s="5">
        <f>SUM(B12+C12)</f>
        <v>9.0166666666666675</v>
      </c>
      <c r="E12" s="6" t="s">
        <v>13</v>
      </c>
      <c r="F12" s="6" t="s">
        <v>12</v>
      </c>
      <c r="G12" s="10" t="s">
        <v>41</v>
      </c>
      <c r="H12" s="6" t="s">
        <v>39</v>
      </c>
      <c r="I12" s="6" t="s">
        <v>21</v>
      </c>
      <c r="J12" s="6">
        <v>15</v>
      </c>
    </row>
    <row r="13" spans="1:13" x14ac:dyDescent="0.25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3" x14ac:dyDescent="0.25">
      <c r="A14" s="11" t="s">
        <v>45</v>
      </c>
      <c r="B14" s="5" t="s">
        <v>18</v>
      </c>
      <c r="C14" s="6" t="s">
        <v>17</v>
      </c>
      <c r="D14" s="7" t="s">
        <v>19</v>
      </c>
      <c r="E14" s="6" t="s">
        <v>13</v>
      </c>
      <c r="F14" s="6" t="s">
        <v>12</v>
      </c>
      <c r="G14" s="7" t="s">
        <v>44</v>
      </c>
      <c r="H14" s="8" t="s">
        <v>34</v>
      </c>
      <c r="I14" s="6" t="s">
        <v>21</v>
      </c>
      <c r="J14" s="6">
        <v>11</v>
      </c>
    </row>
    <row r="15" spans="1:13" x14ac:dyDescent="0.25">
      <c r="A15" s="25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4.95" customHeight="1" x14ac:dyDescent="0.25">
      <c r="A16" s="27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24" t="s">
        <v>166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mergeCells count="6">
    <mergeCell ref="A17:M17"/>
    <mergeCell ref="A1:J2"/>
    <mergeCell ref="A3:J4"/>
    <mergeCell ref="A13:J13"/>
    <mergeCell ref="A15:M15"/>
    <mergeCell ref="A16:M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5" sqref="A5:J5"/>
    </sheetView>
  </sheetViews>
  <sheetFormatPr defaultRowHeight="15" x14ac:dyDescent="0.25"/>
  <cols>
    <col min="1" max="1" width="11.7109375" bestFit="1" customWidth="1"/>
    <col min="3" max="3" width="11.7109375" customWidth="1"/>
    <col min="5" max="5" width="11" customWidth="1"/>
    <col min="6" max="6" width="6" customWidth="1"/>
    <col min="7" max="7" width="10.140625" bestFit="1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3" width="0" hidden="1" customWidth="1"/>
  </cols>
  <sheetData>
    <row r="1" spans="1:10" ht="15" customHeight="1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" x14ac:dyDescent="0.25">
      <c r="A5" s="13" t="s">
        <v>10</v>
      </c>
      <c r="B5" s="14" t="s">
        <v>3</v>
      </c>
      <c r="C5" s="13" t="s">
        <v>4</v>
      </c>
      <c r="D5" s="15" t="s">
        <v>5</v>
      </c>
      <c r="E5" s="16" t="s">
        <v>9</v>
      </c>
      <c r="F5" s="13" t="s">
        <v>1</v>
      </c>
      <c r="G5" s="13" t="s">
        <v>6</v>
      </c>
      <c r="H5" s="17" t="s">
        <v>7</v>
      </c>
      <c r="I5" s="13" t="s">
        <v>2</v>
      </c>
      <c r="J5" s="16" t="s">
        <v>8</v>
      </c>
    </row>
    <row r="6" spans="1:10" x14ac:dyDescent="0.25">
      <c r="A6" s="2" t="s">
        <v>47</v>
      </c>
      <c r="B6" s="12">
        <v>0.375</v>
      </c>
      <c r="C6" s="12">
        <v>6.25E-2</v>
      </c>
      <c r="D6" s="12">
        <f t="shared" ref="D6:D11" si="0">SUM(B6+C6)</f>
        <v>0.4375</v>
      </c>
      <c r="E6" s="12">
        <f t="shared" ref="E6:E11" si="1">SUM(C6*0.25+D6)</f>
        <v>0.453125</v>
      </c>
      <c r="F6" s="2" t="s">
        <v>48</v>
      </c>
      <c r="G6" s="10" t="s">
        <v>49</v>
      </c>
      <c r="H6" s="2" t="s">
        <v>50</v>
      </c>
      <c r="I6" s="2" t="s">
        <v>21</v>
      </c>
      <c r="J6" s="2">
        <v>31</v>
      </c>
    </row>
    <row r="7" spans="1:10" x14ac:dyDescent="0.25">
      <c r="A7" s="2" t="s">
        <v>47</v>
      </c>
      <c r="B7" s="12">
        <v>0.54166666666666663</v>
      </c>
      <c r="C7" s="12">
        <v>8.3333333333333329E-2</v>
      </c>
      <c r="D7" s="12">
        <f t="shared" si="0"/>
        <v>0.625</v>
      </c>
      <c r="E7" s="12">
        <f t="shared" si="1"/>
        <v>0.64583333333333337</v>
      </c>
      <c r="F7" s="2" t="s">
        <v>51</v>
      </c>
      <c r="G7" s="10" t="s">
        <v>52</v>
      </c>
      <c r="H7" s="2" t="s">
        <v>53</v>
      </c>
      <c r="I7" s="2" t="s">
        <v>21</v>
      </c>
      <c r="J7" s="2">
        <v>14</v>
      </c>
    </row>
    <row r="8" spans="1:10" x14ac:dyDescent="0.25">
      <c r="A8" s="2" t="s">
        <v>54</v>
      </c>
      <c r="B8" s="12">
        <v>0.375</v>
      </c>
      <c r="C8" s="12">
        <v>2.4305555555555556E-2</v>
      </c>
      <c r="D8" s="12">
        <f t="shared" si="0"/>
        <v>0.39930555555555558</v>
      </c>
      <c r="E8" s="12">
        <f t="shared" si="1"/>
        <v>0.40538194444444448</v>
      </c>
      <c r="F8" s="2" t="s">
        <v>12</v>
      </c>
      <c r="G8" s="10" t="s">
        <v>55</v>
      </c>
      <c r="H8" s="2" t="s">
        <v>94</v>
      </c>
      <c r="I8" s="2" t="s">
        <v>21</v>
      </c>
      <c r="J8" s="2">
        <v>4</v>
      </c>
    </row>
    <row r="9" spans="1:10" x14ac:dyDescent="0.25">
      <c r="A9" s="2" t="s">
        <v>54</v>
      </c>
      <c r="B9" s="12">
        <v>0.39930555555555558</v>
      </c>
      <c r="C9" s="12">
        <v>3.125E-2</v>
      </c>
      <c r="D9" s="12">
        <f t="shared" si="0"/>
        <v>0.43055555555555558</v>
      </c>
      <c r="E9" s="12">
        <f t="shared" si="1"/>
        <v>0.43836805555555558</v>
      </c>
      <c r="F9" s="2" t="s">
        <v>12</v>
      </c>
      <c r="G9" s="10" t="s">
        <v>56</v>
      </c>
      <c r="H9" s="2" t="s">
        <v>95</v>
      </c>
      <c r="I9" s="2" t="s">
        <v>21</v>
      </c>
      <c r="J9" s="2">
        <v>4</v>
      </c>
    </row>
    <row r="10" spans="1:10" x14ac:dyDescent="0.25">
      <c r="A10" s="2" t="s">
        <v>54</v>
      </c>
      <c r="B10" s="12">
        <v>0.375</v>
      </c>
      <c r="C10" s="12">
        <v>3.125E-2</v>
      </c>
      <c r="D10" s="12">
        <f t="shared" si="0"/>
        <v>0.40625</v>
      </c>
      <c r="E10" s="12">
        <f t="shared" si="1"/>
        <v>0.4140625</v>
      </c>
      <c r="F10" s="2" t="s">
        <v>12</v>
      </c>
      <c r="G10" s="10" t="s">
        <v>57</v>
      </c>
      <c r="H10" s="2" t="s">
        <v>96</v>
      </c>
      <c r="I10" s="2" t="s">
        <v>21</v>
      </c>
      <c r="J10" s="2">
        <v>15</v>
      </c>
    </row>
    <row r="11" spans="1:10" x14ac:dyDescent="0.25">
      <c r="A11" s="2" t="s">
        <v>54</v>
      </c>
      <c r="B11" s="12">
        <v>0.40625</v>
      </c>
      <c r="C11" s="12">
        <v>4.1666666666666664E-2</v>
      </c>
      <c r="D11" s="12">
        <f t="shared" si="0"/>
        <v>0.44791666666666669</v>
      </c>
      <c r="E11" s="12">
        <f t="shared" si="1"/>
        <v>0.45833333333333337</v>
      </c>
      <c r="F11" s="2" t="s">
        <v>12</v>
      </c>
      <c r="G11" s="10" t="s">
        <v>58</v>
      </c>
      <c r="H11" s="2" t="s">
        <v>97</v>
      </c>
      <c r="I11" s="2" t="s">
        <v>21</v>
      </c>
      <c r="J11" s="2">
        <v>15</v>
      </c>
    </row>
    <row r="12" spans="1:10" x14ac:dyDescent="0.25">
      <c r="A12" s="23" t="s">
        <v>98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" t="s">
        <v>54</v>
      </c>
      <c r="B13" s="12">
        <v>0.54166666666666663</v>
      </c>
      <c r="C13" s="12">
        <v>7.2916666666666671E-2</v>
      </c>
      <c r="D13" s="12">
        <f t="shared" ref="D13:D27" si="2">SUM(B13+C13)</f>
        <v>0.61458333333333326</v>
      </c>
      <c r="E13" s="12">
        <f t="shared" ref="E13:E27" si="3">SUM(C13*0.25+D13)</f>
        <v>0.63281249999999989</v>
      </c>
      <c r="F13" s="2" t="s">
        <v>12</v>
      </c>
      <c r="G13" s="10" t="s">
        <v>59</v>
      </c>
      <c r="H13" s="2" t="s">
        <v>60</v>
      </c>
      <c r="I13" s="2" t="s">
        <v>21</v>
      </c>
      <c r="J13" s="2">
        <v>4</v>
      </c>
    </row>
    <row r="14" spans="1:10" x14ac:dyDescent="0.25">
      <c r="A14" s="2" t="s">
        <v>54</v>
      </c>
      <c r="B14" s="12">
        <v>0.54166666666666663</v>
      </c>
      <c r="C14" s="12">
        <v>7.2916666666666671E-2</v>
      </c>
      <c r="D14" s="12">
        <f t="shared" si="2"/>
        <v>0.61458333333333326</v>
      </c>
      <c r="E14" s="12">
        <f t="shared" si="3"/>
        <v>0.63281249999999989</v>
      </c>
      <c r="F14" s="2" t="s">
        <v>12</v>
      </c>
      <c r="G14" s="10" t="s">
        <v>61</v>
      </c>
      <c r="H14" s="2" t="s">
        <v>62</v>
      </c>
      <c r="I14" s="2" t="s">
        <v>21</v>
      </c>
      <c r="J14" s="2">
        <v>27</v>
      </c>
    </row>
    <row r="15" spans="1:10" x14ac:dyDescent="0.25">
      <c r="A15" s="2" t="s">
        <v>54</v>
      </c>
      <c r="B15" s="12">
        <v>0.54166666666666663</v>
      </c>
      <c r="C15" s="12">
        <v>5.2083333333333336E-2</v>
      </c>
      <c r="D15" s="12">
        <f t="shared" si="2"/>
        <v>0.59375</v>
      </c>
      <c r="E15" s="12">
        <f t="shared" si="3"/>
        <v>0.60677083333333337</v>
      </c>
      <c r="F15" s="2" t="s">
        <v>12</v>
      </c>
      <c r="G15" s="10" t="s">
        <v>63</v>
      </c>
      <c r="H15" s="2" t="s">
        <v>64</v>
      </c>
      <c r="I15" s="2" t="s">
        <v>65</v>
      </c>
      <c r="J15" s="2">
        <v>104</v>
      </c>
    </row>
    <row r="16" spans="1:10" x14ac:dyDescent="0.25">
      <c r="A16" s="2" t="s">
        <v>54</v>
      </c>
      <c r="B16" s="12">
        <v>0.54166666666666663</v>
      </c>
      <c r="C16" s="12">
        <v>5.2083333333333336E-2</v>
      </c>
      <c r="D16" s="12">
        <f t="shared" si="2"/>
        <v>0.59375</v>
      </c>
      <c r="E16" s="12">
        <f t="shared" si="3"/>
        <v>0.60677083333333337</v>
      </c>
      <c r="F16" s="2" t="s">
        <v>12</v>
      </c>
      <c r="G16" s="10" t="s">
        <v>66</v>
      </c>
      <c r="H16" s="2" t="s">
        <v>67</v>
      </c>
      <c r="I16" s="2" t="s">
        <v>65</v>
      </c>
      <c r="J16" s="2">
        <v>17</v>
      </c>
    </row>
    <row r="17" spans="1:13" x14ac:dyDescent="0.25">
      <c r="A17" s="2" t="s">
        <v>68</v>
      </c>
      <c r="B17" s="12">
        <v>0.375</v>
      </c>
      <c r="C17" s="12">
        <v>5.2083333333333336E-2</v>
      </c>
      <c r="D17" s="12">
        <f t="shared" si="2"/>
        <v>0.42708333333333331</v>
      </c>
      <c r="E17" s="12">
        <f t="shared" si="3"/>
        <v>0.44010416666666663</v>
      </c>
      <c r="F17" s="2" t="s">
        <v>12</v>
      </c>
      <c r="G17" s="10" t="s">
        <v>69</v>
      </c>
      <c r="H17" s="2" t="s">
        <v>70</v>
      </c>
      <c r="I17" s="2" t="s">
        <v>21</v>
      </c>
      <c r="J17" s="2">
        <v>22</v>
      </c>
    </row>
    <row r="18" spans="1:13" x14ac:dyDescent="0.25">
      <c r="A18" s="2" t="s">
        <v>68</v>
      </c>
      <c r="B18" s="12">
        <v>0.5625</v>
      </c>
      <c r="C18" s="12">
        <v>4.1666666666666664E-2</v>
      </c>
      <c r="D18" s="12">
        <f t="shared" si="2"/>
        <v>0.60416666666666663</v>
      </c>
      <c r="E18" s="12">
        <f t="shared" si="3"/>
        <v>0.61458333333333326</v>
      </c>
      <c r="F18" s="2" t="s">
        <v>51</v>
      </c>
      <c r="G18" s="10" t="s">
        <v>71</v>
      </c>
      <c r="H18" s="2" t="s">
        <v>72</v>
      </c>
      <c r="I18" s="2" t="s">
        <v>21</v>
      </c>
      <c r="J18" s="2">
        <v>14</v>
      </c>
    </row>
    <row r="19" spans="1:13" x14ac:dyDescent="0.25">
      <c r="A19" s="2" t="s">
        <v>73</v>
      </c>
      <c r="B19" s="12">
        <v>0.375</v>
      </c>
      <c r="C19" s="12">
        <v>7.2916666666666671E-2</v>
      </c>
      <c r="D19" s="12">
        <f t="shared" si="2"/>
        <v>0.44791666666666669</v>
      </c>
      <c r="E19" s="12">
        <f t="shared" si="3"/>
        <v>0.46614583333333337</v>
      </c>
      <c r="F19" s="2" t="s">
        <v>12</v>
      </c>
      <c r="G19" s="10" t="s">
        <v>74</v>
      </c>
      <c r="H19" s="2" t="s">
        <v>75</v>
      </c>
      <c r="I19" s="2" t="s">
        <v>21</v>
      </c>
      <c r="J19" s="2">
        <v>3</v>
      </c>
    </row>
    <row r="20" spans="1:13" x14ac:dyDescent="0.25">
      <c r="A20" s="2" t="s">
        <v>73</v>
      </c>
      <c r="B20" s="12">
        <v>0.375</v>
      </c>
      <c r="C20" s="12">
        <v>7.2916666666666671E-2</v>
      </c>
      <c r="D20" s="12">
        <f t="shared" si="2"/>
        <v>0.44791666666666669</v>
      </c>
      <c r="E20" s="12">
        <f t="shared" si="3"/>
        <v>0.46614583333333337</v>
      </c>
      <c r="F20" s="2" t="s">
        <v>12</v>
      </c>
      <c r="G20" s="10" t="s">
        <v>76</v>
      </c>
      <c r="H20" s="2" t="s">
        <v>77</v>
      </c>
      <c r="I20" s="2" t="s">
        <v>21</v>
      </c>
      <c r="J20" s="2">
        <v>28</v>
      </c>
    </row>
    <row r="21" spans="1:13" x14ac:dyDescent="0.25">
      <c r="A21" s="2" t="s">
        <v>73</v>
      </c>
      <c r="B21" s="12">
        <v>0.375</v>
      </c>
      <c r="C21" s="12">
        <v>5.2083333333333336E-2</v>
      </c>
      <c r="D21" s="12">
        <f t="shared" si="2"/>
        <v>0.42708333333333331</v>
      </c>
      <c r="E21" s="12">
        <f t="shared" si="3"/>
        <v>0.44010416666666663</v>
      </c>
      <c r="F21" s="2" t="s">
        <v>12</v>
      </c>
      <c r="G21" s="10" t="s">
        <v>78</v>
      </c>
      <c r="H21" s="2" t="s">
        <v>79</v>
      </c>
      <c r="I21" s="2" t="s">
        <v>65</v>
      </c>
      <c r="J21" s="2">
        <v>104</v>
      </c>
    </row>
    <row r="22" spans="1:13" x14ac:dyDescent="0.25">
      <c r="A22" s="2" t="s">
        <v>73</v>
      </c>
      <c r="B22" s="12">
        <v>0.375</v>
      </c>
      <c r="C22" s="12">
        <v>5.2083333333333336E-2</v>
      </c>
      <c r="D22" s="12">
        <f t="shared" si="2"/>
        <v>0.42708333333333331</v>
      </c>
      <c r="E22" s="12">
        <f t="shared" si="3"/>
        <v>0.44010416666666663</v>
      </c>
      <c r="F22" s="2" t="s">
        <v>12</v>
      </c>
      <c r="G22" s="10" t="s">
        <v>80</v>
      </c>
      <c r="H22" s="2" t="s">
        <v>81</v>
      </c>
      <c r="I22" s="2" t="s">
        <v>65</v>
      </c>
      <c r="J22" s="2">
        <v>17</v>
      </c>
    </row>
    <row r="23" spans="1:13" x14ac:dyDescent="0.25">
      <c r="A23" s="2" t="s">
        <v>73</v>
      </c>
      <c r="B23" s="12">
        <v>0.55208333333333337</v>
      </c>
      <c r="C23" s="12">
        <v>6.25E-2</v>
      </c>
      <c r="D23" s="12">
        <f t="shared" si="2"/>
        <v>0.61458333333333337</v>
      </c>
      <c r="E23" s="12">
        <f t="shared" si="3"/>
        <v>0.63020833333333337</v>
      </c>
      <c r="F23" s="2" t="s">
        <v>48</v>
      </c>
      <c r="G23" s="10" t="s">
        <v>82</v>
      </c>
      <c r="H23" s="2" t="s">
        <v>83</v>
      </c>
      <c r="I23" s="2" t="s">
        <v>21</v>
      </c>
      <c r="J23" s="2">
        <v>31</v>
      </c>
    </row>
    <row r="24" spans="1:13" x14ac:dyDescent="0.25">
      <c r="A24" s="2" t="s">
        <v>84</v>
      </c>
      <c r="B24" s="12">
        <v>0.375</v>
      </c>
      <c r="C24" s="12">
        <v>4.1666666666666664E-2</v>
      </c>
      <c r="D24" s="12">
        <f t="shared" si="2"/>
        <v>0.41666666666666669</v>
      </c>
      <c r="E24" s="12">
        <f t="shared" si="3"/>
        <v>0.42708333333333337</v>
      </c>
      <c r="F24" s="2" t="s">
        <v>12</v>
      </c>
      <c r="G24" s="10" t="s">
        <v>85</v>
      </c>
      <c r="H24" s="2" t="s">
        <v>86</v>
      </c>
      <c r="I24" s="2" t="s">
        <v>21</v>
      </c>
      <c r="J24" s="2">
        <v>4</v>
      </c>
    </row>
    <row r="25" spans="1:13" x14ac:dyDescent="0.25">
      <c r="A25" s="2" t="s">
        <v>84</v>
      </c>
      <c r="B25" s="12">
        <v>0.375</v>
      </c>
      <c r="C25" s="12">
        <v>5.2083333333333336E-2</v>
      </c>
      <c r="D25" s="12">
        <f t="shared" si="2"/>
        <v>0.42708333333333331</v>
      </c>
      <c r="E25" s="12">
        <f t="shared" si="3"/>
        <v>0.44010416666666663</v>
      </c>
      <c r="F25" s="2" t="s">
        <v>12</v>
      </c>
      <c r="G25" s="10" t="s">
        <v>87</v>
      </c>
      <c r="H25" s="2" t="s">
        <v>88</v>
      </c>
      <c r="I25" s="2" t="s">
        <v>21</v>
      </c>
      <c r="J25" s="2">
        <v>15</v>
      </c>
    </row>
    <row r="26" spans="1:13" x14ac:dyDescent="0.25">
      <c r="A26" s="2" t="s">
        <v>84</v>
      </c>
      <c r="B26" s="12">
        <v>0.55208333333333337</v>
      </c>
      <c r="C26" s="12">
        <v>5.2083333333333336E-2</v>
      </c>
      <c r="D26" s="12">
        <f t="shared" si="2"/>
        <v>0.60416666666666674</v>
      </c>
      <c r="E26" s="12">
        <f t="shared" si="3"/>
        <v>0.61718750000000011</v>
      </c>
      <c r="F26" s="2" t="s">
        <v>12</v>
      </c>
      <c r="G26" s="10" t="s">
        <v>89</v>
      </c>
      <c r="H26" s="2" t="s">
        <v>90</v>
      </c>
      <c r="I26" s="2" t="s">
        <v>21</v>
      </c>
      <c r="J26" s="2">
        <v>22</v>
      </c>
    </row>
    <row r="27" spans="1:13" x14ac:dyDescent="0.25">
      <c r="A27" s="2" t="s">
        <v>84</v>
      </c>
      <c r="B27" s="12">
        <v>0.55208333333333337</v>
      </c>
      <c r="C27" s="12">
        <v>6.25E-2</v>
      </c>
      <c r="D27" s="12">
        <f t="shared" si="2"/>
        <v>0.61458333333333337</v>
      </c>
      <c r="E27" s="12">
        <f t="shared" si="3"/>
        <v>0.63020833333333337</v>
      </c>
      <c r="F27" s="2" t="s">
        <v>91</v>
      </c>
      <c r="G27" s="10" t="s">
        <v>92</v>
      </c>
      <c r="H27" s="2" t="s">
        <v>93</v>
      </c>
      <c r="I27" s="2" t="s">
        <v>21</v>
      </c>
      <c r="J27" s="2">
        <v>11</v>
      </c>
    </row>
    <row r="28" spans="1:13" x14ac:dyDescent="0.25">
      <c r="A28" s="25" t="s">
        <v>27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24.95" customHeight="1" x14ac:dyDescent="0.25">
      <c r="A29" s="27" t="s">
        <v>28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A30" s="24" t="s">
        <v>166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</sheetData>
  <mergeCells count="6">
    <mergeCell ref="A1:J2"/>
    <mergeCell ref="A3:J4"/>
    <mergeCell ref="A28:M28"/>
    <mergeCell ref="A29:M29"/>
    <mergeCell ref="A30:M30"/>
    <mergeCell ref="A12:J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5" sqref="A5:J5"/>
    </sheetView>
  </sheetViews>
  <sheetFormatPr defaultRowHeight="15" x14ac:dyDescent="0.25"/>
  <cols>
    <col min="1" max="1" width="11.7109375" bestFit="1" customWidth="1"/>
    <col min="3" max="3" width="11.7109375" customWidth="1"/>
    <col min="5" max="5" width="11" customWidth="1"/>
    <col min="6" max="6" width="6" customWidth="1"/>
    <col min="7" max="7" width="10.140625" bestFit="1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3" width="0" hidden="1" customWidth="1"/>
  </cols>
  <sheetData>
    <row r="1" spans="1:10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8" t="s">
        <v>99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" x14ac:dyDescent="0.25">
      <c r="A5" s="13" t="s">
        <v>10</v>
      </c>
      <c r="B5" s="14" t="s">
        <v>3</v>
      </c>
      <c r="C5" s="13" t="s">
        <v>4</v>
      </c>
      <c r="D5" s="15" t="s">
        <v>5</v>
      </c>
      <c r="E5" s="16" t="s">
        <v>9</v>
      </c>
      <c r="F5" s="13" t="s">
        <v>1</v>
      </c>
      <c r="G5" s="13" t="s">
        <v>6</v>
      </c>
      <c r="H5" s="17" t="s">
        <v>7</v>
      </c>
      <c r="I5" s="13" t="s">
        <v>2</v>
      </c>
      <c r="J5" s="16" t="s">
        <v>8</v>
      </c>
    </row>
    <row r="6" spans="1:10" x14ac:dyDescent="0.25">
      <c r="A6" s="2" t="s">
        <v>100</v>
      </c>
      <c r="B6" s="12">
        <v>0.5625</v>
      </c>
      <c r="C6" s="12">
        <v>4.1666666666666664E-2</v>
      </c>
      <c r="D6" s="12">
        <f t="shared" ref="D6:D12" si="0">SUM(B6+C6)</f>
        <v>0.60416666666666663</v>
      </c>
      <c r="E6" s="12">
        <f t="shared" ref="E6:E12" si="1">SUM(C6*0.25+D6)</f>
        <v>0.61458333333333326</v>
      </c>
      <c r="F6" s="2" t="s">
        <v>48</v>
      </c>
      <c r="G6" s="10" t="s">
        <v>101</v>
      </c>
      <c r="H6" s="2" t="s">
        <v>102</v>
      </c>
      <c r="I6" s="2" t="s">
        <v>103</v>
      </c>
      <c r="J6" s="2">
        <v>26</v>
      </c>
    </row>
    <row r="7" spans="1:10" x14ac:dyDescent="0.25">
      <c r="A7" s="2" t="s">
        <v>104</v>
      </c>
      <c r="B7" s="12">
        <v>0.375</v>
      </c>
      <c r="C7" s="12">
        <v>7.2916666666666671E-2</v>
      </c>
      <c r="D7" s="12">
        <f t="shared" si="0"/>
        <v>0.44791666666666669</v>
      </c>
      <c r="E7" s="12">
        <f t="shared" si="1"/>
        <v>0.46614583333333337</v>
      </c>
      <c r="F7" s="2" t="s">
        <v>12</v>
      </c>
      <c r="G7" s="10" t="s">
        <v>105</v>
      </c>
      <c r="H7" s="2" t="s">
        <v>106</v>
      </c>
      <c r="I7" s="2" t="s">
        <v>21</v>
      </c>
      <c r="J7" s="2">
        <v>151</v>
      </c>
    </row>
    <row r="8" spans="1:10" x14ac:dyDescent="0.25">
      <c r="A8" s="2" t="s">
        <v>104</v>
      </c>
      <c r="B8" s="12">
        <v>0.55208333333333337</v>
      </c>
      <c r="C8" s="12">
        <v>6.25E-2</v>
      </c>
      <c r="D8" s="12">
        <f t="shared" si="0"/>
        <v>0.61458333333333337</v>
      </c>
      <c r="E8" s="12">
        <f t="shared" si="1"/>
        <v>0.63020833333333337</v>
      </c>
      <c r="F8" s="2" t="s">
        <v>12</v>
      </c>
      <c r="G8" s="10" t="s">
        <v>107</v>
      </c>
      <c r="H8" s="2" t="s">
        <v>108</v>
      </c>
      <c r="I8" s="2" t="s">
        <v>21</v>
      </c>
      <c r="J8" s="2">
        <v>35</v>
      </c>
    </row>
    <row r="9" spans="1:10" x14ac:dyDescent="0.25">
      <c r="A9" s="2" t="s">
        <v>109</v>
      </c>
      <c r="B9" s="12">
        <v>0.375</v>
      </c>
      <c r="C9" s="12">
        <v>4.1666666666666664E-2</v>
      </c>
      <c r="D9" s="12">
        <f t="shared" si="0"/>
        <v>0.41666666666666669</v>
      </c>
      <c r="E9" s="12">
        <f t="shared" si="1"/>
        <v>0.42708333333333337</v>
      </c>
      <c r="F9" s="2" t="s">
        <v>12</v>
      </c>
      <c r="G9" s="10">
        <v>413001</v>
      </c>
      <c r="H9" s="2" t="s">
        <v>133</v>
      </c>
      <c r="I9" s="2" t="s">
        <v>110</v>
      </c>
      <c r="J9" s="2">
        <v>34</v>
      </c>
    </row>
    <row r="10" spans="1:10" x14ac:dyDescent="0.25">
      <c r="A10" s="2" t="s">
        <v>109</v>
      </c>
      <c r="B10" s="12">
        <v>0.375</v>
      </c>
      <c r="C10" s="12">
        <v>5.2083333333333336E-2</v>
      </c>
      <c r="D10" s="12">
        <f t="shared" si="0"/>
        <v>0.42708333333333331</v>
      </c>
      <c r="E10" s="12">
        <f t="shared" si="1"/>
        <v>0.44010416666666663</v>
      </c>
      <c r="F10" s="2" t="s">
        <v>48</v>
      </c>
      <c r="G10" s="10" t="s">
        <v>111</v>
      </c>
      <c r="H10" s="2" t="s">
        <v>134</v>
      </c>
      <c r="I10" s="2" t="s">
        <v>110</v>
      </c>
      <c r="J10" s="2">
        <v>34</v>
      </c>
    </row>
    <row r="11" spans="1:10" x14ac:dyDescent="0.25">
      <c r="A11" s="2" t="s">
        <v>109</v>
      </c>
      <c r="B11" s="12">
        <v>0.375</v>
      </c>
      <c r="C11" s="12">
        <v>4.1666666666666664E-2</v>
      </c>
      <c r="D11" s="12">
        <f t="shared" si="0"/>
        <v>0.41666666666666669</v>
      </c>
      <c r="E11" s="12">
        <f t="shared" si="1"/>
        <v>0.42708333333333337</v>
      </c>
      <c r="F11" s="2" t="s">
        <v>48</v>
      </c>
      <c r="G11" s="10" t="s">
        <v>112</v>
      </c>
      <c r="H11" s="2" t="s">
        <v>135</v>
      </c>
      <c r="I11" s="2" t="s">
        <v>103</v>
      </c>
      <c r="J11" s="2">
        <v>27</v>
      </c>
    </row>
    <row r="12" spans="1:10" x14ac:dyDescent="0.25">
      <c r="A12" s="2" t="s">
        <v>109</v>
      </c>
      <c r="B12" s="12">
        <v>0.375</v>
      </c>
      <c r="C12" s="12">
        <v>6.25E-2</v>
      </c>
      <c r="D12" s="12">
        <f t="shared" si="0"/>
        <v>0.4375</v>
      </c>
      <c r="E12" s="12">
        <f t="shared" si="1"/>
        <v>0.453125</v>
      </c>
      <c r="F12" s="2" t="s">
        <v>48</v>
      </c>
      <c r="G12" s="10" t="s">
        <v>113</v>
      </c>
      <c r="H12" s="2" t="s">
        <v>114</v>
      </c>
      <c r="I12" s="2" t="s">
        <v>103</v>
      </c>
      <c r="J12" s="2">
        <v>27</v>
      </c>
    </row>
    <row r="13" spans="1:10" x14ac:dyDescent="0.25">
      <c r="A13" s="23" t="s">
        <v>165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" t="s">
        <v>109</v>
      </c>
      <c r="B14" s="12">
        <v>0.54166666666666663</v>
      </c>
      <c r="C14" s="12">
        <v>7.2916666666666671E-2</v>
      </c>
      <c r="D14" s="12">
        <f t="shared" ref="D14:D21" si="2">SUM(B14+C14)</f>
        <v>0.61458333333333326</v>
      </c>
      <c r="E14" s="12">
        <f t="shared" ref="E14:E21" si="3">SUM(C14*0.25+D14)</f>
        <v>0.63281249999999989</v>
      </c>
      <c r="F14" s="2" t="s">
        <v>12</v>
      </c>
      <c r="G14" s="10" t="s">
        <v>115</v>
      </c>
      <c r="H14" s="2" t="s">
        <v>116</v>
      </c>
      <c r="I14" s="2" t="s">
        <v>21</v>
      </c>
      <c r="J14" s="2">
        <v>3</v>
      </c>
    </row>
    <row r="15" spans="1:10" x14ac:dyDescent="0.25">
      <c r="A15" s="2" t="s">
        <v>109</v>
      </c>
      <c r="B15" s="12">
        <v>0.54166666666666663</v>
      </c>
      <c r="C15" s="12">
        <v>7.2916666666666671E-2</v>
      </c>
      <c r="D15" s="12">
        <f t="shared" si="2"/>
        <v>0.61458333333333326</v>
      </c>
      <c r="E15" s="12">
        <f t="shared" si="3"/>
        <v>0.63281249999999989</v>
      </c>
      <c r="F15" s="2" t="s">
        <v>12</v>
      </c>
      <c r="G15" s="10" t="s">
        <v>117</v>
      </c>
      <c r="H15" s="2" t="s">
        <v>118</v>
      </c>
      <c r="I15" s="2" t="s">
        <v>21</v>
      </c>
      <c r="J15" s="2">
        <v>28</v>
      </c>
    </row>
    <row r="16" spans="1:10" x14ac:dyDescent="0.25">
      <c r="A16" s="2" t="s">
        <v>109</v>
      </c>
      <c r="B16" s="12">
        <v>0.54166666666666663</v>
      </c>
      <c r="C16" s="12">
        <v>5.2083333333333336E-2</v>
      </c>
      <c r="D16" s="12">
        <f t="shared" si="2"/>
        <v>0.59375</v>
      </c>
      <c r="E16" s="12">
        <f t="shared" si="3"/>
        <v>0.60677083333333337</v>
      </c>
      <c r="F16" s="2" t="s">
        <v>12</v>
      </c>
      <c r="G16" s="10" t="s">
        <v>119</v>
      </c>
      <c r="H16" s="2" t="s">
        <v>120</v>
      </c>
      <c r="I16" s="2" t="s">
        <v>65</v>
      </c>
      <c r="J16" s="2">
        <v>104</v>
      </c>
    </row>
    <row r="17" spans="1:13" x14ac:dyDescent="0.25">
      <c r="A17" s="2" t="s">
        <v>109</v>
      </c>
      <c r="B17" s="12">
        <v>0.54166666666666663</v>
      </c>
      <c r="C17" s="12">
        <v>5.2083333333333336E-2</v>
      </c>
      <c r="D17" s="12">
        <f t="shared" si="2"/>
        <v>0.59375</v>
      </c>
      <c r="E17" s="12">
        <f t="shared" si="3"/>
        <v>0.60677083333333337</v>
      </c>
      <c r="F17" s="2" t="s">
        <v>12</v>
      </c>
      <c r="G17" s="10" t="s">
        <v>121</v>
      </c>
      <c r="H17" s="2" t="s">
        <v>122</v>
      </c>
      <c r="I17" s="2" t="s">
        <v>65</v>
      </c>
      <c r="J17" s="2">
        <v>17</v>
      </c>
    </row>
    <row r="18" spans="1:13" x14ac:dyDescent="0.25">
      <c r="A18" s="2" t="s">
        <v>123</v>
      </c>
      <c r="B18" s="12">
        <v>0.375</v>
      </c>
      <c r="C18" s="12">
        <v>6.25E-2</v>
      </c>
      <c r="D18" s="12">
        <f t="shared" si="2"/>
        <v>0.4375</v>
      </c>
      <c r="E18" s="12">
        <f t="shared" si="3"/>
        <v>0.453125</v>
      </c>
      <c r="F18" s="2" t="s">
        <v>91</v>
      </c>
      <c r="G18" s="10" t="s">
        <v>124</v>
      </c>
      <c r="H18" s="2" t="s">
        <v>125</v>
      </c>
      <c r="I18" s="2" t="s">
        <v>21</v>
      </c>
      <c r="J18" s="2">
        <v>107</v>
      </c>
    </row>
    <row r="19" spans="1:13" x14ac:dyDescent="0.25">
      <c r="A19" s="2" t="s">
        <v>123</v>
      </c>
      <c r="B19" s="12">
        <v>0.375</v>
      </c>
      <c r="C19" s="12">
        <v>6.25E-2</v>
      </c>
      <c r="D19" s="12">
        <f t="shared" si="2"/>
        <v>0.4375</v>
      </c>
      <c r="E19" s="12">
        <f t="shared" si="3"/>
        <v>0.453125</v>
      </c>
      <c r="F19" s="2" t="s">
        <v>91</v>
      </c>
      <c r="G19" s="10" t="s">
        <v>126</v>
      </c>
      <c r="H19" s="2" t="s">
        <v>127</v>
      </c>
      <c r="I19" s="2" t="s">
        <v>21</v>
      </c>
      <c r="J19" s="2">
        <v>58</v>
      </c>
    </row>
    <row r="20" spans="1:13" x14ac:dyDescent="0.25">
      <c r="A20" s="2" t="s">
        <v>123</v>
      </c>
      <c r="B20" s="12">
        <v>0.57291666666666663</v>
      </c>
      <c r="C20" s="12">
        <v>4.1666666666666664E-2</v>
      </c>
      <c r="D20" s="12">
        <f t="shared" si="2"/>
        <v>0.61458333333333326</v>
      </c>
      <c r="E20" s="12">
        <f t="shared" si="3"/>
        <v>0.62499999999999989</v>
      </c>
      <c r="F20" s="2" t="s">
        <v>51</v>
      </c>
      <c r="G20" s="10" t="s">
        <v>128</v>
      </c>
      <c r="H20" s="2" t="s">
        <v>129</v>
      </c>
      <c r="I20" s="2" t="s">
        <v>21</v>
      </c>
      <c r="J20" s="2">
        <v>14</v>
      </c>
    </row>
    <row r="21" spans="1:13" x14ac:dyDescent="0.25">
      <c r="A21" s="2" t="s">
        <v>130</v>
      </c>
      <c r="B21" s="12">
        <v>0.375</v>
      </c>
      <c r="C21" s="12">
        <v>9.375E-2</v>
      </c>
      <c r="D21" s="12">
        <f t="shared" si="2"/>
        <v>0.46875</v>
      </c>
      <c r="E21" s="12">
        <f t="shared" si="3"/>
        <v>0.4921875</v>
      </c>
      <c r="F21" s="2" t="s">
        <v>12</v>
      </c>
      <c r="G21" s="10" t="s">
        <v>131</v>
      </c>
      <c r="H21" s="2" t="s">
        <v>132</v>
      </c>
      <c r="I21" s="2" t="s">
        <v>21</v>
      </c>
      <c r="J21" s="2">
        <v>151</v>
      </c>
    </row>
    <row r="22" spans="1:13" x14ac:dyDescent="0.25">
      <c r="A22" s="25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24.95" customHeight="1" x14ac:dyDescent="0.25">
      <c r="A23" s="27" t="s">
        <v>28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24" t="s">
        <v>166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mergeCells count="6">
    <mergeCell ref="A1:J2"/>
    <mergeCell ref="A3:J4"/>
    <mergeCell ref="A22:M22"/>
    <mergeCell ref="A23:M23"/>
    <mergeCell ref="A24:M24"/>
    <mergeCell ref="A13:J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1" sqref="A21:J21"/>
    </sheetView>
  </sheetViews>
  <sheetFormatPr defaultRowHeight="15" x14ac:dyDescent="0.25"/>
  <cols>
    <col min="1" max="1" width="11.7109375" bestFit="1" customWidth="1"/>
    <col min="3" max="3" width="11.7109375" customWidth="1"/>
    <col min="5" max="5" width="11" customWidth="1"/>
    <col min="6" max="6" width="6" customWidth="1"/>
    <col min="7" max="7" width="10.140625" bestFit="1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3" width="0" hidden="1" customWidth="1"/>
  </cols>
  <sheetData>
    <row r="1" spans="1:10" ht="15" customHeight="1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8" t="s">
        <v>162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" x14ac:dyDescent="0.25">
      <c r="A5" s="13" t="s">
        <v>10</v>
      </c>
      <c r="B5" s="14" t="s">
        <v>3</v>
      </c>
      <c r="C5" s="13" t="s">
        <v>4</v>
      </c>
      <c r="D5" s="15" t="s">
        <v>5</v>
      </c>
      <c r="E5" s="16" t="s">
        <v>9</v>
      </c>
      <c r="F5" s="13" t="s">
        <v>1</v>
      </c>
      <c r="G5" s="13" t="s">
        <v>6</v>
      </c>
      <c r="H5" s="17" t="s">
        <v>7</v>
      </c>
      <c r="I5" s="13" t="s">
        <v>2</v>
      </c>
      <c r="J5" s="16" t="s">
        <v>8</v>
      </c>
    </row>
    <row r="6" spans="1:10" x14ac:dyDescent="0.25">
      <c r="A6" s="2" t="s">
        <v>136</v>
      </c>
      <c r="B6" s="12">
        <v>0.375</v>
      </c>
      <c r="C6" s="12">
        <v>4.1666666666666664E-2</v>
      </c>
      <c r="D6" s="12">
        <f>SUM(B6+C6)</f>
        <v>0.41666666666666669</v>
      </c>
      <c r="E6" s="12">
        <f>SUM(C6*0.25+D6)</f>
        <v>0.42708333333333337</v>
      </c>
      <c r="F6" s="2" t="s">
        <v>51</v>
      </c>
      <c r="G6" s="2" t="s">
        <v>137</v>
      </c>
      <c r="H6" s="2" t="s">
        <v>163</v>
      </c>
      <c r="I6" s="2" t="s">
        <v>110</v>
      </c>
      <c r="J6" s="2">
        <v>80</v>
      </c>
    </row>
    <row r="7" spans="1:10" x14ac:dyDescent="0.25">
      <c r="A7" s="2" t="s">
        <v>136</v>
      </c>
      <c r="B7" s="12">
        <v>0.41666666666666669</v>
      </c>
      <c r="C7" s="12">
        <v>4.1666666666666664E-2</v>
      </c>
      <c r="D7" s="12">
        <f>SUM(B7+C7)</f>
        <v>0.45833333333333337</v>
      </c>
      <c r="E7" s="12">
        <f>SUM(C7*0.25+D7)</f>
        <v>0.46875000000000006</v>
      </c>
      <c r="F7" s="2" t="s">
        <v>51</v>
      </c>
      <c r="G7" s="2" t="s">
        <v>138</v>
      </c>
      <c r="H7" s="2" t="s">
        <v>164</v>
      </c>
      <c r="I7" s="2" t="s">
        <v>110</v>
      </c>
      <c r="J7" s="2">
        <v>80</v>
      </c>
    </row>
    <row r="8" spans="1:10" x14ac:dyDescent="0.25">
      <c r="A8" s="23" t="s">
        <v>98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" t="s">
        <v>136</v>
      </c>
      <c r="B9" s="12">
        <v>0.5625</v>
      </c>
      <c r="C9" s="12">
        <v>5.2083333333333336E-2</v>
      </c>
      <c r="D9" s="12">
        <f>SUM(B9+C9)</f>
        <v>0.61458333333333337</v>
      </c>
      <c r="E9" s="12">
        <f>SUM(C9*0.25+D9)</f>
        <v>0.62760416666666674</v>
      </c>
      <c r="F9" s="2" t="s">
        <v>48</v>
      </c>
      <c r="G9" s="10" t="s">
        <v>139</v>
      </c>
      <c r="H9" s="2" t="s">
        <v>140</v>
      </c>
      <c r="I9" s="2" t="s">
        <v>110</v>
      </c>
      <c r="J9" s="2">
        <v>34</v>
      </c>
    </row>
    <row r="10" spans="1:10" x14ac:dyDescent="0.25">
      <c r="A10" s="2" t="s">
        <v>141</v>
      </c>
      <c r="B10" s="12">
        <v>0.375</v>
      </c>
      <c r="C10" s="12">
        <v>7.2916666666666671E-2</v>
      </c>
      <c r="D10" s="12">
        <f>SUM(B10+C10)</f>
        <v>0.44791666666666669</v>
      </c>
      <c r="E10" s="12">
        <f>SUM(C10*0.25+D10)</f>
        <v>0.46614583333333337</v>
      </c>
      <c r="F10" s="2" t="s">
        <v>12</v>
      </c>
      <c r="G10" s="10" t="s">
        <v>142</v>
      </c>
      <c r="H10" s="2" t="s">
        <v>143</v>
      </c>
      <c r="I10" s="2" t="s">
        <v>21</v>
      </c>
      <c r="J10" s="2">
        <v>153</v>
      </c>
    </row>
    <row r="11" spans="1:10" x14ac:dyDescent="0.25">
      <c r="A11" s="2" t="s">
        <v>141</v>
      </c>
      <c r="B11" s="12">
        <v>0.55208333333333337</v>
      </c>
      <c r="C11" s="12">
        <v>6.25E-2</v>
      </c>
      <c r="D11" s="12">
        <f>SUM(B11+C11)</f>
        <v>0.61458333333333337</v>
      </c>
      <c r="E11" s="12">
        <f>SUM(C11*0.25+D11)</f>
        <v>0.63020833333333337</v>
      </c>
      <c r="F11" s="2" t="s">
        <v>12</v>
      </c>
      <c r="G11" s="10" t="s">
        <v>144</v>
      </c>
      <c r="H11" s="2" t="s">
        <v>145</v>
      </c>
      <c r="I11" s="2" t="s">
        <v>21</v>
      </c>
      <c r="J11" s="2">
        <v>35</v>
      </c>
    </row>
    <row r="12" spans="1:10" x14ac:dyDescent="0.25">
      <c r="A12" s="2" t="s">
        <v>146</v>
      </c>
      <c r="B12" s="12">
        <v>0.5625</v>
      </c>
      <c r="C12" s="12">
        <v>4.1666666666666664E-2</v>
      </c>
      <c r="D12" s="12">
        <f>SUM(B12+C12)</f>
        <v>0.60416666666666663</v>
      </c>
      <c r="E12" s="12">
        <f>SUM(C12*0.25+D12)</f>
        <v>0.61458333333333326</v>
      </c>
      <c r="F12" s="2" t="s">
        <v>12</v>
      </c>
      <c r="G12" s="10">
        <v>413002</v>
      </c>
      <c r="H12" s="2" t="s">
        <v>167</v>
      </c>
      <c r="I12" s="2" t="s">
        <v>110</v>
      </c>
      <c r="J12" s="2">
        <v>34</v>
      </c>
    </row>
    <row r="13" spans="1:10" x14ac:dyDescent="0.25">
      <c r="A13" s="2" t="s">
        <v>146</v>
      </c>
      <c r="B13" s="12">
        <v>0.5625</v>
      </c>
      <c r="C13" s="12">
        <v>4.1666666666666664E-2</v>
      </c>
      <c r="D13" s="12">
        <f>SUM(B13+C13)</f>
        <v>0.60416666666666663</v>
      </c>
      <c r="E13" s="12">
        <f>SUM(C13*0.25+D13)</f>
        <v>0.61458333333333326</v>
      </c>
      <c r="F13" s="2" t="s">
        <v>48</v>
      </c>
      <c r="G13" s="10" t="s">
        <v>147</v>
      </c>
      <c r="H13" s="2" t="s">
        <v>168</v>
      </c>
      <c r="I13" s="2" t="s">
        <v>110</v>
      </c>
      <c r="J13" s="2">
        <v>34</v>
      </c>
    </row>
    <row r="14" spans="1:10" x14ac:dyDescent="0.25">
      <c r="A14" s="23" t="s">
        <v>165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" t="s">
        <v>146</v>
      </c>
      <c r="B15" s="12">
        <v>0.55208333333333337</v>
      </c>
      <c r="C15" s="12">
        <v>6.25E-2</v>
      </c>
      <c r="D15" s="12">
        <f t="shared" ref="D15:D20" si="0">SUM(B15+C15)</f>
        <v>0.61458333333333337</v>
      </c>
      <c r="E15" s="12">
        <f t="shared" ref="E15:E20" si="1">SUM(C15*0.25+D15)</f>
        <v>0.63020833333333337</v>
      </c>
      <c r="F15" s="2" t="s">
        <v>12</v>
      </c>
      <c r="G15" s="10" t="s">
        <v>148</v>
      </c>
      <c r="H15" s="2" t="s">
        <v>149</v>
      </c>
      <c r="I15" s="2" t="s">
        <v>21</v>
      </c>
      <c r="J15" s="2">
        <v>9</v>
      </c>
    </row>
    <row r="16" spans="1:10" x14ac:dyDescent="0.25">
      <c r="A16" s="2" t="s">
        <v>150</v>
      </c>
      <c r="B16" s="12">
        <v>0.375</v>
      </c>
      <c r="C16" s="12">
        <v>6.25E-2</v>
      </c>
      <c r="D16" s="12">
        <f t="shared" si="0"/>
        <v>0.4375</v>
      </c>
      <c r="E16" s="12">
        <f t="shared" si="1"/>
        <v>0.453125</v>
      </c>
      <c r="F16" s="2" t="s">
        <v>91</v>
      </c>
      <c r="G16" s="10" t="s">
        <v>151</v>
      </c>
      <c r="H16" s="2" t="s">
        <v>152</v>
      </c>
      <c r="I16" s="2" t="s">
        <v>21</v>
      </c>
      <c r="J16" s="2">
        <v>107</v>
      </c>
    </row>
    <row r="17" spans="1:13" x14ac:dyDescent="0.25">
      <c r="A17" s="2" t="s">
        <v>150</v>
      </c>
      <c r="B17" s="12">
        <v>0.375</v>
      </c>
      <c r="C17" s="12">
        <v>6.25E-2</v>
      </c>
      <c r="D17" s="12">
        <f t="shared" si="0"/>
        <v>0.4375</v>
      </c>
      <c r="E17" s="12">
        <f t="shared" si="1"/>
        <v>0.453125</v>
      </c>
      <c r="F17" s="2" t="s">
        <v>91</v>
      </c>
      <c r="G17" s="10" t="s">
        <v>153</v>
      </c>
      <c r="H17" s="2" t="s">
        <v>154</v>
      </c>
      <c r="I17" s="2" t="s">
        <v>21</v>
      </c>
      <c r="J17" s="2">
        <v>58</v>
      </c>
    </row>
    <row r="18" spans="1:13" x14ac:dyDescent="0.25">
      <c r="A18" s="2" t="s">
        <v>155</v>
      </c>
      <c r="B18" s="12">
        <v>0.375</v>
      </c>
      <c r="C18" s="12">
        <v>7.2916666666666671E-2</v>
      </c>
      <c r="D18" s="12">
        <f t="shared" si="0"/>
        <v>0.44791666666666669</v>
      </c>
      <c r="E18" s="12">
        <f t="shared" si="1"/>
        <v>0.46614583333333337</v>
      </c>
      <c r="F18" s="2" t="s">
        <v>12</v>
      </c>
      <c r="G18" s="10" t="s">
        <v>156</v>
      </c>
      <c r="H18" s="2" t="s">
        <v>157</v>
      </c>
      <c r="I18" s="2" t="s">
        <v>21</v>
      </c>
      <c r="J18" s="2">
        <v>153</v>
      </c>
    </row>
    <row r="19" spans="1:13" x14ac:dyDescent="0.25">
      <c r="A19" s="2" t="s">
        <v>155</v>
      </c>
      <c r="B19" s="12">
        <v>0.54166666666666663</v>
      </c>
      <c r="C19" s="12">
        <v>3.125E-2</v>
      </c>
      <c r="D19" s="12">
        <f t="shared" si="0"/>
        <v>0.57291666666666663</v>
      </c>
      <c r="E19" s="12">
        <f t="shared" si="1"/>
        <v>0.58072916666666663</v>
      </c>
      <c r="F19" s="2" t="s">
        <v>51</v>
      </c>
      <c r="G19" s="10" t="s">
        <v>158</v>
      </c>
      <c r="H19" s="2" t="s">
        <v>159</v>
      </c>
      <c r="I19" s="2" t="s">
        <v>110</v>
      </c>
      <c r="J19" s="2">
        <v>80</v>
      </c>
    </row>
    <row r="20" spans="1:13" x14ac:dyDescent="0.25">
      <c r="A20" s="2" t="s">
        <v>155</v>
      </c>
      <c r="B20" s="12">
        <v>0.57291666666666663</v>
      </c>
      <c r="C20" s="12">
        <v>5.2083333333333336E-2</v>
      </c>
      <c r="D20" s="12">
        <f t="shared" si="0"/>
        <v>0.625</v>
      </c>
      <c r="E20" s="12">
        <f t="shared" si="1"/>
        <v>0.63802083333333337</v>
      </c>
      <c r="F20" s="2" t="s">
        <v>51</v>
      </c>
      <c r="G20" s="10" t="s">
        <v>160</v>
      </c>
      <c r="H20" s="2" t="s">
        <v>161</v>
      </c>
      <c r="I20" s="2" t="s">
        <v>110</v>
      </c>
      <c r="J20" s="2">
        <v>80</v>
      </c>
    </row>
    <row r="21" spans="1:13" x14ac:dyDescent="0.25">
      <c r="A21" s="23" t="s">
        <v>98</v>
      </c>
      <c r="B21" s="23"/>
      <c r="C21" s="23"/>
      <c r="D21" s="23"/>
      <c r="E21" s="23"/>
      <c r="F21" s="23"/>
      <c r="G21" s="23"/>
      <c r="H21" s="23"/>
      <c r="I21" s="23"/>
      <c r="J21" s="23"/>
      <c r="K21" s="9"/>
      <c r="L21" s="9"/>
      <c r="M21" s="9"/>
    </row>
    <row r="22" spans="1:13" x14ac:dyDescent="0.25">
      <c r="A22" s="25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24.95" customHeight="1" x14ac:dyDescent="0.25">
      <c r="A23" s="27" t="s">
        <v>28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24" t="s">
        <v>166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mergeCells count="8">
    <mergeCell ref="A22:M22"/>
    <mergeCell ref="A23:M23"/>
    <mergeCell ref="A24:M24"/>
    <mergeCell ref="A1:J2"/>
    <mergeCell ref="A3:J4"/>
    <mergeCell ref="A8:J8"/>
    <mergeCell ref="A21:J21"/>
    <mergeCell ref="A14:J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5" sqref="A5:J5"/>
    </sheetView>
  </sheetViews>
  <sheetFormatPr defaultRowHeight="15" x14ac:dyDescent="0.25"/>
  <cols>
    <col min="1" max="1" width="11.7109375" bestFit="1" customWidth="1"/>
    <col min="3" max="3" width="11.7109375" customWidth="1"/>
    <col min="5" max="5" width="11" customWidth="1"/>
    <col min="6" max="6" width="6" customWidth="1"/>
    <col min="7" max="7" width="10.140625" bestFit="1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3" width="0" hidden="1" customWidth="1"/>
  </cols>
  <sheetData>
    <row r="1" spans="1:13" ht="15" customHeight="1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2"/>
      <c r="L2" s="2"/>
      <c r="M2" s="2"/>
    </row>
    <row r="3" spans="1:13" x14ac:dyDescent="0.25">
      <c r="A3" s="28" t="s">
        <v>169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  <c r="M3" s="2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"/>
      <c r="L4" s="2"/>
      <c r="M4" s="2"/>
    </row>
    <row r="5" spans="1:13" ht="30" x14ac:dyDescent="0.25">
      <c r="A5" s="13" t="s">
        <v>10</v>
      </c>
      <c r="B5" s="14" t="s">
        <v>3</v>
      </c>
      <c r="C5" s="13" t="s">
        <v>4</v>
      </c>
      <c r="D5" s="15" t="s">
        <v>5</v>
      </c>
      <c r="E5" s="16" t="s">
        <v>9</v>
      </c>
      <c r="F5" s="13" t="s">
        <v>1</v>
      </c>
      <c r="G5" s="13" t="s">
        <v>6</v>
      </c>
      <c r="H5" s="17" t="s">
        <v>7</v>
      </c>
      <c r="I5" s="13" t="s">
        <v>2</v>
      </c>
      <c r="J5" s="16" t="s">
        <v>8</v>
      </c>
      <c r="K5" s="2"/>
      <c r="L5" s="2"/>
      <c r="M5" s="2"/>
    </row>
    <row r="6" spans="1:13" x14ac:dyDescent="0.25">
      <c r="A6" s="2" t="s">
        <v>170</v>
      </c>
      <c r="B6" s="12">
        <v>0.375</v>
      </c>
      <c r="C6" s="12">
        <v>7.2916666666666671E-2</v>
      </c>
      <c r="D6" s="12">
        <f t="shared" ref="D6:D21" si="0">SUM(B6+C6)</f>
        <v>0.44791666666666669</v>
      </c>
      <c r="E6" s="12">
        <f t="shared" ref="E6:E21" si="1">SUM(C6*0.25+D6)</f>
        <v>0.46614583333333337</v>
      </c>
      <c r="F6" s="2" t="s">
        <v>12</v>
      </c>
      <c r="G6" s="10" t="s">
        <v>171</v>
      </c>
      <c r="H6" s="2" t="s">
        <v>172</v>
      </c>
      <c r="I6" s="2" t="s">
        <v>21</v>
      </c>
      <c r="J6" s="2">
        <v>4</v>
      </c>
      <c r="K6" s="2"/>
      <c r="L6" s="2"/>
      <c r="M6" s="2"/>
    </row>
    <row r="7" spans="1:13" x14ac:dyDescent="0.25">
      <c r="A7" s="2" t="s">
        <v>170</v>
      </c>
      <c r="B7" s="12">
        <v>0.375</v>
      </c>
      <c r="C7" s="12">
        <v>7.2916666666666671E-2</v>
      </c>
      <c r="D7" s="12">
        <f t="shared" si="0"/>
        <v>0.44791666666666669</v>
      </c>
      <c r="E7" s="12">
        <f t="shared" si="1"/>
        <v>0.46614583333333337</v>
      </c>
      <c r="F7" s="2" t="s">
        <v>12</v>
      </c>
      <c r="G7" s="10" t="s">
        <v>173</v>
      </c>
      <c r="H7" s="2" t="s">
        <v>174</v>
      </c>
      <c r="I7" s="2" t="s">
        <v>21</v>
      </c>
      <c r="J7" s="2">
        <v>27</v>
      </c>
      <c r="K7" s="2"/>
      <c r="L7" s="2"/>
      <c r="M7" s="2"/>
    </row>
    <row r="8" spans="1:13" x14ac:dyDescent="0.25">
      <c r="A8" s="2" t="s">
        <v>170</v>
      </c>
      <c r="B8" s="12">
        <v>0.375</v>
      </c>
      <c r="C8" s="12">
        <v>5.2083333333333336E-2</v>
      </c>
      <c r="D8" s="12">
        <f t="shared" si="0"/>
        <v>0.42708333333333331</v>
      </c>
      <c r="E8" s="12">
        <f t="shared" si="1"/>
        <v>0.44010416666666663</v>
      </c>
      <c r="F8" s="2" t="s">
        <v>12</v>
      </c>
      <c r="G8" s="10" t="s">
        <v>175</v>
      </c>
      <c r="H8" s="2" t="s">
        <v>176</v>
      </c>
      <c r="I8" s="2" t="s">
        <v>65</v>
      </c>
      <c r="J8" s="2">
        <v>104</v>
      </c>
      <c r="K8" s="2"/>
      <c r="L8" s="2"/>
      <c r="M8" s="2"/>
    </row>
    <row r="9" spans="1:13" x14ac:dyDescent="0.25">
      <c r="A9" s="2" t="s">
        <v>170</v>
      </c>
      <c r="B9" s="12">
        <v>0.375</v>
      </c>
      <c r="C9" s="12">
        <v>5.2083333333333336E-2</v>
      </c>
      <c r="D9" s="12">
        <f t="shared" si="0"/>
        <v>0.42708333333333331</v>
      </c>
      <c r="E9" s="12">
        <f t="shared" si="1"/>
        <v>0.44010416666666663</v>
      </c>
      <c r="F9" s="2" t="s">
        <v>12</v>
      </c>
      <c r="G9" s="10" t="s">
        <v>177</v>
      </c>
      <c r="H9" s="2" t="s">
        <v>178</v>
      </c>
      <c r="I9" s="2" t="s">
        <v>65</v>
      </c>
      <c r="J9" s="2">
        <v>17</v>
      </c>
      <c r="K9" s="2"/>
      <c r="L9" s="2"/>
      <c r="M9" s="2"/>
    </row>
    <row r="10" spans="1:13" x14ac:dyDescent="0.25">
      <c r="A10" s="2" t="s">
        <v>170</v>
      </c>
      <c r="B10" s="12">
        <v>0.5625</v>
      </c>
      <c r="C10" s="12">
        <v>5.2083333333333336E-2</v>
      </c>
      <c r="D10" s="12">
        <f t="shared" si="0"/>
        <v>0.61458333333333337</v>
      </c>
      <c r="E10" s="12">
        <f t="shared" si="1"/>
        <v>0.62760416666666674</v>
      </c>
      <c r="F10" s="2" t="s">
        <v>12</v>
      </c>
      <c r="G10" s="10" t="s">
        <v>179</v>
      </c>
      <c r="H10" s="2" t="s">
        <v>180</v>
      </c>
      <c r="I10" s="2" t="s">
        <v>21</v>
      </c>
      <c r="J10" s="2">
        <v>35</v>
      </c>
      <c r="K10" s="2"/>
      <c r="L10" s="2"/>
      <c r="M10" s="2"/>
    </row>
    <row r="11" spans="1:13" x14ac:dyDescent="0.25">
      <c r="A11" s="2" t="s">
        <v>181</v>
      </c>
      <c r="B11" s="12">
        <v>0.375</v>
      </c>
      <c r="C11" s="12">
        <v>6.25E-2</v>
      </c>
      <c r="D11" s="12">
        <f t="shared" si="0"/>
        <v>0.4375</v>
      </c>
      <c r="E11" s="12">
        <f t="shared" si="1"/>
        <v>0.453125</v>
      </c>
      <c r="F11" s="2" t="s">
        <v>91</v>
      </c>
      <c r="G11" s="10" t="s">
        <v>182</v>
      </c>
      <c r="H11" s="2" t="s">
        <v>152</v>
      </c>
      <c r="I11" s="2" t="s">
        <v>21</v>
      </c>
      <c r="J11" s="2">
        <v>107</v>
      </c>
      <c r="K11" s="2"/>
      <c r="L11" s="2"/>
      <c r="M11" s="2"/>
    </row>
    <row r="12" spans="1:13" x14ac:dyDescent="0.25">
      <c r="A12" s="2" t="s">
        <v>181</v>
      </c>
      <c r="B12" s="12">
        <v>0.375</v>
      </c>
      <c r="C12" s="12">
        <v>6.25E-2</v>
      </c>
      <c r="D12" s="12">
        <f t="shared" si="0"/>
        <v>0.4375</v>
      </c>
      <c r="E12" s="12">
        <f t="shared" si="1"/>
        <v>0.453125</v>
      </c>
      <c r="F12" s="2" t="s">
        <v>91</v>
      </c>
      <c r="G12" s="10" t="s">
        <v>183</v>
      </c>
      <c r="H12" s="2" t="s">
        <v>154</v>
      </c>
      <c r="I12" s="2" t="s">
        <v>21</v>
      </c>
      <c r="J12" s="2">
        <v>58</v>
      </c>
      <c r="K12" s="2"/>
      <c r="L12" s="2"/>
      <c r="M12" s="2"/>
    </row>
    <row r="13" spans="1:13" x14ac:dyDescent="0.25">
      <c r="A13" s="2" t="s">
        <v>184</v>
      </c>
      <c r="B13" s="12">
        <v>0.375</v>
      </c>
      <c r="C13" s="12">
        <v>7.2916666666666671E-2</v>
      </c>
      <c r="D13" s="12">
        <f t="shared" si="0"/>
        <v>0.44791666666666669</v>
      </c>
      <c r="E13" s="12">
        <f t="shared" si="1"/>
        <v>0.46614583333333337</v>
      </c>
      <c r="F13" s="2" t="s">
        <v>12</v>
      </c>
      <c r="G13" s="10" t="s">
        <v>185</v>
      </c>
      <c r="H13" s="2" t="s">
        <v>186</v>
      </c>
      <c r="I13" s="2" t="s">
        <v>21</v>
      </c>
      <c r="J13" s="2">
        <v>3</v>
      </c>
      <c r="K13" s="2"/>
      <c r="L13" s="2"/>
      <c r="M13" s="2"/>
    </row>
    <row r="14" spans="1:13" x14ac:dyDescent="0.25">
      <c r="A14" s="2" t="s">
        <v>184</v>
      </c>
      <c r="B14" s="12">
        <v>0.375</v>
      </c>
      <c r="C14" s="12">
        <v>7.2916666666666671E-2</v>
      </c>
      <c r="D14" s="12">
        <f t="shared" si="0"/>
        <v>0.44791666666666669</v>
      </c>
      <c r="E14" s="12">
        <f t="shared" si="1"/>
        <v>0.46614583333333337</v>
      </c>
      <c r="F14" s="2" t="s">
        <v>12</v>
      </c>
      <c r="G14" s="10" t="s">
        <v>187</v>
      </c>
      <c r="H14" s="2" t="s">
        <v>188</v>
      </c>
      <c r="I14" s="2" t="s">
        <v>21</v>
      </c>
      <c r="J14" s="2">
        <v>28</v>
      </c>
      <c r="K14" s="2"/>
      <c r="L14" s="2"/>
      <c r="M14" s="2"/>
    </row>
    <row r="15" spans="1:13" x14ac:dyDescent="0.25">
      <c r="A15" s="2" t="s">
        <v>184</v>
      </c>
      <c r="B15" s="12">
        <v>0.375</v>
      </c>
      <c r="C15" s="12">
        <v>5.2083333333333336E-2</v>
      </c>
      <c r="D15" s="12">
        <f t="shared" si="0"/>
        <v>0.42708333333333331</v>
      </c>
      <c r="E15" s="12">
        <f t="shared" si="1"/>
        <v>0.44010416666666663</v>
      </c>
      <c r="F15" s="2" t="s">
        <v>12</v>
      </c>
      <c r="G15" s="10" t="s">
        <v>189</v>
      </c>
      <c r="H15" s="2" t="s">
        <v>190</v>
      </c>
      <c r="I15" s="2" t="s">
        <v>65</v>
      </c>
      <c r="J15" s="2">
        <v>104</v>
      </c>
      <c r="K15" s="2"/>
      <c r="L15" s="2"/>
      <c r="M15" s="2"/>
    </row>
    <row r="16" spans="1:13" x14ac:dyDescent="0.25">
      <c r="A16" s="2" t="s">
        <v>184</v>
      </c>
      <c r="B16" s="12">
        <v>0.375</v>
      </c>
      <c r="C16" s="12">
        <v>5.2083333333333336E-2</v>
      </c>
      <c r="D16" s="12">
        <f t="shared" si="0"/>
        <v>0.42708333333333331</v>
      </c>
      <c r="E16" s="12">
        <f t="shared" si="1"/>
        <v>0.44010416666666663</v>
      </c>
      <c r="F16" s="2" t="s">
        <v>12</v>
      </c>
      <c r="G16" s="10" t="s">
        <v>191</v>
      </c>
      <c r="H16" s="2" t="s">
        <v>192</v>
      </c>
      <c r="I16" s="2" t="s">
        <v>65</v>
      </c>
      <c r="J16" s="2">
        <v>17</v>
      </c>
      <c r="K16" s="2"/>
      <c r="L16" s="2"/>
      <c r="M16" s="2"/>
    </row>
    <row r="17" spans="1:13" x14ac:dyDescent="0.25">
      <c r="A17" s="2" t="s">
        <v>184</v>
      </c>
      <c r="B17" s="12">
        <v>0.5625</v>
      </c>
      <c r="C17" s="12">
        <v>5.2083333333333336E-2</v>
      </c>
      <c r="D17" s="12">
        <f t="shared" si="0"/>
        <v>0.61458333333333337</v>
      </c>
      <c r="E17" s="12">
        <f t="shared" si="1"/>
        <v>0.62760416666666674</v>
      </c>
      <c r="F17" s="2" t="s">
        <v>91</v>
      </c>
      <c r="G17" s="10" t="s">
        <v>193</v>
      </c>
      <c r="H17" s="2" t="s">
        <v>194</v>
      </c>
      <c r="I17" s="2" t="s">
        <v>110</v>
      </c>
      <c r="J17" s="2">
        <v>44</v>
      </c>
      <c r="K17" s="2"/>
      <c r="L17" s="2"/>
      <c r="M17" s="2"/>
    </row>
    <row r="18" spans="1:13" x14ac:dyDescent="0.25">
      <c r="A18" s="2" t="s">
        <v>195</v>
      </c>
      <c r="B18" s="12">
        <v>0.375</v>
      </c>
      <c r="C18" s="12">
        <v>7.2916666666666671E-2</v>
      </c>
      <c r="D18" s="12">
        <f t="shared" si="0"/>
        <v>0.44791666666666669</v>
      </c>
      <c r="E18" s="12">
        <f t="shared" si="1"/>
        <v>0.46614583333333337</v>
      </c>
      <c r="F18" s="2" t="s">
        <v>12</v>
      </c>
      <c r="G18" s="10" t="s">
        <v>196</v>
      </c>
      <c r="H18" s="2" t="s">
        <v>197</v>
      </c>
      <c r="I18" s="2" t="s">
        <v>21</v>
      </c>
      <c r="J18" s="2">
        <v>3</v>
      </c>
      <c r="K18" s="2"/>
      <c r="L18" s="2"/>
      <c r="M18" s="2"/>
    </row>
    <row r="19" spans="1:13" x14ac:dyDescent="0.25">
      <c r="A19" s="2" t="s">
        <v>195</v>
      </c>
      <c r="B19" s="12">
        <v>0.375</v>
      </c>
      <c r="C19" s="12">
        <v>7.2916666666666671E-2</v>
      </c>
      <c r="D19" s="12">
        <f t="shared" si="0"/>
        <v>0.44791666666666669</v>
      </c>
      <c r="E19" s="12">
        <f t="shared" si="1"/>
        <v>0.46614583333333337</v>
      </c>
      <c r="F19" s="2" t="s">
        <v>12</v>
      </c>
      <c r="G19" s="10" t="s">
        <v>198</v>
      </c>
      <c r="H19" s="2" t="s">
        <v>199</v>
      </c>
      <c r="I19" s="2" t="s">
        <v>21</v>
      </c>
      <c r="J19" s="2">
        <v>28</v>
      </c>
      <c r="K19" s="2"/>
      <c r="L19" s="2"/>
      <c r="M19" s="2"/>
    </row>
    <row r="20" spans="1:13" x14ac:dyDescent="0.25">
      <c r="A20" s="2" t="s">
        <v>195</v>
      </c>
      <c r="B20" s="12">
        <v>0.375</v>
      </c>
      <c r="C20" s="12">
        <v>5.2083333333333336E-2</v>
      </c>
      <c r="D20" s="12">
        <f t="shared" si="0"/>
        <v>0.42708333333333331</v>
      </c>
      <c r="E20" s="12">
        <f t="shared" si="1"/>
        <v>0.44010416666666663</v>
      </c>
      <c r="F20" s="2" t="s">
        <v>12</v>
      </c>
      <c r="G20" s="10" t="s">
        <v>200</v>
      </c>
      <c r="H20" s="2" t="s">
        <v>201</v>
      </c>
      <c r="I20" s="2" t="s">
        <v>65</v>
      </c>
      <c r="J20" s="2">
        <v>104</v>
      </c>
      <c r="K20" s="2"/>
      <c r="L20" s="2"/>
      <c r="M20" s="2"/>
    </row>
    <row r="21" spans="1:13" x14ac:dyDescent="0.25">
      <c r="A21" s="2" t="s">
        <v>195</v>
      </c>
      <c r="B21" s="12">
        <v>0.375</v>
      </c>
      <c r="C21" s="12">
        <v>5.2083333333333336E-2</v>
      </c>
      <c r="D21" s="12">
        <f t="shared" si="0"/>
        <v>0.42708333333333331</v>
      </c>
      <c r="E21" s="12">
        <f t="shared" si="1"/>
        <v>0.44010416666666663</v>
      </c>
      <c r="F21" s="2" t="s">
        <v>12</v>
      </c>
      <c r="G21" s="10" t="s">
        <v>202</v>
      </c>
      <c r="H21" s="2" t="s">
        <v>203</v>
      </c>
      <c r="I21" s="2" t="s">
        <v>65</v>
      </c>
      <c r="J21" s="2">
        <v>17</v>
      </c>
      <c r="K21" s="2"/>
      <c r="L21" s="2"/>
      <c r="M21" s="2"/>
    </row>
    <row r="22" spans="1:13" x14ac:dyDescent="0.25">
      <c r="A22" s="25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24.95" customHeight="1" x14ac:dyDescent="0.25">
      <c r="A23" s="27" t="s">
        <v>28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24" t="s">
        <v>166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mergeCells count="5">
    <mergeCell ref="A1:J2"/>
    <mergeCell ref="A3:J4"/>
    <mergeCell ref="A22:M22"/>
    <mergeCell ref="A23:M23"/>
    <mergeCell ref="A24:M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F22" sqref="F22"/>
    </sheetView>
  </sheetViews>
  <sheetFormatPr defaultRowHeight="15" x14ac:dyDescent="0.25"/>
  <cols>
    <col min="1" max="1" width="10.85546875" bestFit="1" customWidth="1"/>
    <col min="3" max="3" width="11.7109375" customWidth="1"/>
    <col min="6" max="6" width="10.7109375" bestFit="1" customWidth="1"/>
    <col min="8" max="8" width="40.5703125" customWidth="1"/>
    <col min="9" max="9" width="10.140625" customWidth="1"/>
    <col min="10" max="10" width="9.85546875" customWidth="1"/>
    <col min="11" max="11" width="0.140625" customWidth="1"/>
    <col min="12" max="13" width="0" hidden="1" customWidth="1"/>
  </cols>
  <sheetData>
    <row r="1" spans="1:13" ht="15" customHeight="1" x14ac:dyDescent="0.25">
      <c r="A1" s="18" t="s">
        <v>221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3" x14ac:dyDescent="0.25">
      <c r="A3" s="28" t="s">
        <v>204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3" ht="30" x14ac:dyDescent="0.25">
      <c r="A5" s="13" t="s">
        <v>10</v>
      </c>
      <c r="B5" s="14" t="s">
        <v>3</v>
      </c>
      <c r="C5" s="13" t="s">
        <v>4</v>
      </c>
      <c r="D5" s="15" t="s">
        <v>5</v>
      </c>
      <c r="E5" s="16" t="s">
        <v>9</v>
      </c>
      <c r="F5" s="13" t="s">
        <v>1</v>
      </c>
      <c r="G5" s="13" t="s">
        <v>6</v>
      </c>
      <c r="H5" s="17" t="s">
        <v>7</v>
      </c>
      <c r="I5" s="13" t="s">
        <v>2</v>
      </c>
      <c r="J5" s="16" t="s">
        <v>8</v>
      </c>
    </row>
    <row r="6" spans="1:13" x14ac:dyDescent="0.25">
      <c r="A6" s="2" t="s">
        <v>205</v>
      </c>
      <c r="B6" s="12">
        <v>0.375</v>
      </c>
      <c r="C6" s="12">
        <v>2.4305555555555556E-2</v>
      </c>
      <c r="D6" s="12">
        <f>SUM(B6+C6)</f>
        <v>0.39930555555555558</v>
      </c>
      <c r="E6" s="12">
        <f>SUM(C6*0.25+D6)</f>
        <v>0.40538194444444448</v>
      </c>
      <c r="F6" s="2" t="s">
        <v>12</v>
      </c>
      <c r="G6" s="10" t="s">
        <v>206</v>
      </c>
      <c r="H6" s="2" t="s">
        <v>217</v>
      </c>
      <c r="I6" s="2" t="s">
        <v>21</v>
      </c>
      <c r="J6" s="2">
        <v>3</v>
      </c>
    </row>
    <row r="7" spans="1:13" x14ac:dyDescent="0.25">
      <c r="A7" s="2" t="s">
        <v>205</v>
      </c>
      <c r="B7" s="12">
        <v>0.39930555555555558</v>
      </c>
      <c r="C7" s="12">
        <v>3.125E-2</v>
      </c>
      <c r="D7" s="12">
        <f>SUM(B7+C7)</f>
        <v>0.43055555555555558</v>
      </c>
      <c r="E7" s="12">
        <f>SUM(C7*0.25+D7)</f>
        <v>0.43836805555555558</v>
      </c>
      <c r="F7" s="2" t="s">
        <v>12</v>
      </c>
      <c r="G7" s="10" t="s">
        <v>207</v>
      </c>
      <c r="H7" s="2" t="s">
        <v>218</v>
      </c>
      <c r="I7" s="2" t="s">
        <v>21</v>
      </c>
      <c r="J7" s="2">
        <v>3</v>
      </c>
    </row>
    <row r="8" spans="1:13" x14ac:dyDescent="0.25">
      <c r="A8" s="2" t="s">
        <v>205</v>
      </c>
      <c r="B8" s="12">
        <v>0.375</v>
      </c>
      <c r="C8" s="12">
        <v>3.125E-2</v>
      </c>
      <c r="D8" s="12">
        <f>SUM(B8+C8)</f>
        <v>0.40625</v>
      </c>
      <c r="E8" s="12">
        <f>SUM(C8*0.25+D8)</f>
        <v>0.4140625</v>
      </c>
      <c r="F8" s="2" t="s">
        <v>12</v>
      </c>
      <c r="G8" s="10" t="s">
        <v>208</v>
      </c>
      <c r="H8" s="2" t="s">
        <v>219</v>
      </c>
      <c r="I8" s="2" t="s">
        <v>21</v>
      </c>
      <c r="J8" s="2">
        <v>6</v>
      </c>
    </row>
    <row r="9" spans="1:13" x14ac:dyDescent="0.25">
      <c r="A9" s="2" t="s">
        <v>205</v>
      </c>
      <c r="B9" s="12">
        <v>0.40625</v>
      </c>
      <c r="C9" s="12">
        <v>4.1666666666666664E-2</v>
      </c>
      <c r="D9" s="12">
        <f>SUM(B9+C9)</f>
        <v>0.44791666666666669</v>
      </c>
      <c r="E9" s="12">
        <f>SUM(C9*0.25+D9)</f>
        <v>0.45833333333333337</v>
      </c>
      <c r="F9" s="2" t="s">
        <v>12</v>
      </c>
      <c r="G9" s="10" t="s">
        <v>209</v>
      </c>
      <c r="H9" s="2" t="s">
        <v>220</v>
      </c>
      <c r="I9" s="2" t="s">
        <v>21</v>
      </c>
      <c r="J9" s="2">
        <v>6</v>
      </c>
    </row>
    <row r="10" spans="1:13" x14ac:dyDescent="0.25">
      <c r="A10" s="23" t="s">
        <v>98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3" x14ac:dyDescent="0.25">
      <c r="A11" s="2" t="s">
        <v>210</v>
      </c>
      <c r="B11" s="12">
        <v>0.375</v>
      </c>
      <c r="C11" s="12">
        <v>4.1666666666666664E-2</v>
      </c>
      <c r="D11" s="12">
        <f>SUM(B11+C11)</f>
        <v>0.41666666666666669</v>
      </c>
      <c r="E11" s="12">
        <f>SUM(C11*0.25+D11)</f>
        <v>0.42708333333333337</v>
      </c>
      <c r="F11" s="2" t="s">
        <v>12</v>
      </c>
      <c r="G11" s="10" t="s">
        <v>211</v>
      </c>
      <c r="H11" s="2" t="s">
        <v>212</v>
      </c>
      <c r="I11" s="2" t="s">
        <v>21</v>
      </c>
      <c r="J11" s="2">
        <v>3</v>
      </c>
    </row>
    <row r="12" spans="1:13" x14ac:dyDescent="0.25">
      <c r="A12" s="2" t="s">
        <v>210</v>
      </c>
      <c r="B12" s="12">
        <v>0.375</v>
      </c>
      <c r="C12" s="12">
        <v>5.2083333333333336E-2</v>
      </c>
      <c r="D12" s="12">
        <f>SUM(B12+C12)</f>
        <v>0.42708333333333331</v>
      </c>
      <c r="E12" s="12">
        <f>SUM(C12*0.25+D12)</f>
        <v>0.44010416666666663</v>
      </c>
      <c r="F12" s="2" t="s">
        <v>12</v>
      </c>
      <c r="G12" s="10" t="s">
        <v>213</v>
      </c>
      <c r="H12" s="2" t="s">
        <v>214</v>
      </c>
      <c r="I12" s="2" t="s">
        <v>21</v>
      </c>
      <c r="J12" s="2">
        <v>6</v>
      </c>
    </row>
    <row r="13" spans="1:13" x14ac:dyDescent="0.25">
      <c r="A13" s="2" t="s">
        <v>215</v>
      </c>
      <c r="B13" s="12">
        <v>0.375</v>
      </c>
      <c r="C13" s="12">
        <v>8.3333333333333329E-2</v>
      </c>
      <c r="D13" s="12">
        <f>SUM(B13+C13)</f>
        <v>0.45833333333333331</v>
      </c>
      <c r="E13" s="12">
        <f>SUM(C13*0.25+D13)</f>
        <v>0.47916666666666663</v>
      </c>
      <c r="F13" s="2" t="s">
        <v>12</v>
      </c>
      <c r="G13" s="10">
        <v>45551</v>
      </c>
      <c r="H13" s="2" t="s">
        <v>216</v>
      </c>
      <c r="I13" s="2" t="s">
        <v>110</v>
      </c>
      <c r="J13" s="2">
        <v>9</v>
      </c>
    </row>
    <row r="14" spans="1:13" x14ac:dyDescent="0.25">
      <c r="A14" s="25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4.95" customHeight="1" x14ac:dyDescent="0.25">
      <c r="A15" s="27" t="s">
        <v>28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5">
      <c r="A16" s="24" t="s">
        <v>166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0" x14ac:dyDescent="0.25">
      <c r="A17" s="29" t="s">
        <v>222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</row>
  </sheetData>
  <mergeCells count="7">
    <mergeCell ref="A17:J21"/>
    <mergeCell ref="A16:M16"/>
    <mergeCell ref="A1:J2"/>
    <mergeCell ref="A3:J4"/>
    <mergeCell ref="A10:J10"/>
    <mergeCell ref="A14:M14"/>
    <mergeCell ref="A15:M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GCSE SUMMER 18</vt:lpstr>
      <vt:lpstr>WC 30.04.18</vt:lpstr>
      <vt:lpstr>WC 07.05.18</vt:lpstr>
      <vt:lpstr>WC 14.05.18</vt:lpstr>
      <vt:lpstr>WC 21.05.18</vt:lpstr>
      <vt:lpstr>WC 04.06.18</vt:lpstr>
      <vt:lpstr>WC 11.06.18</vt:lpstr>
      <vt:lpstr>WC 18.06.18</vt:lpstr>
    </vt:vector>
  </TitlesOfParts>
  <Company>Sir Bernard Lovell Academy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cmu</dc:creator>
  <cp:lastModifiedBy>cmu</cp:lastModifiedBy>
  <cp:lastPrinted>2018-03-16T15:11:46Z</cp:lastPrinted>
  <dcterms:created xsi:type="dcterms:W3CDTF">2018-03-16T14:34:17Z</dcterms:created>
  <dcterms:modified xsi:type="dcterms:W3CDTF">2018-03-20T12:50:25Z</dcterms:modified>
</cp:coreProperties>
</file>